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491" windowWidth="3675" windowHeight="6855" tabRatio="780" activeTab="0"/>
  </bookViews>
  <sheets>
    <sheet name="OWNER 1 WORKSHEET" sheetId="1" r:id="rId1"/>
    <sheet name="OWNER 1 CERTIFICATION" sheetId="2" r:id="rId2"/>
    <sheet name="YIELD TAX WARRANT" sheetId="3" r:id="rId3"/>
    <sheet name="Bill Owner1" sheetId="4" r:id="rId4"/>
  </sheets>
  <definedNames>
    <definedName name="_xlnm.Print_Area" localSheetId="1">'OWNER 1 CERTIFICATION'!$A$1:$J$41</definedName>
    <definedName name="_xlnm.Print_Area" localSheetId="2">'YIELD TAX WARRANT'!$A$1:$E$51</definedName>
  </definedNames>
  <calcPr fullCalcOnLoad="1"/>
</workbook>
</file>

<file path=xl/sharedStrings.xml><?xml version="1.0" encoding="utf-8"?>
<sst xmlns="http://schemas.openxmlformats.org/spreadsheetml/2006/main" count="196" uniqueCount="146">
  <si>
    <t># 1</t>
  </si>
  <si>
    <t xml:space="preserve"># 4 </t>
  </si>
  <si>
    <t xml:space="preserve"># 5 </t>
  </si>
  <si>
    <t xml:space="preserve"># 6 </t>
  </si>
  <si>
    <t>#6</t>
  </si>
  <si>
    <t>#7</t>
  </si>
  <si>
    <t xml:space="preserve"># 8 </t>
  </si>
  <si>
    <t xml:space="preserve"># 9 </t>
  </si>
  <si>
    <t># 10</t>
  </si>
  <si>
    <t xml:space="preserve">NUMBER OF </t>
  </si>
  <si>
    <t>NUMBER OF</t>
  </si>
  <si>
    <t xml:space="preserve">     STUMPAGE</t>
  </si>
  <si>
    <t>TOTAL</t>
  </si>
  <si>
    <t>TAX</t>
  </si>
  <si>
    <t>NAME OF OWNER</t>
  </si>
  <si>
    <t>SPECIES</t>
  </si>
  <si>
    <t>BOARD FEET</t>
  </si>
  <si>
    <t>TONS</t>
  </si>
  <si>
    <t>CORDS</t>
  </si>
  <si>
    <t xml:space="preserve">        VALUE</t>
  </si>
  <si>
    <t>ASSESSED VAL.</t>
  </si>
  <si>
    <t>AT 10 %</t>
  </si>
  <si>
    <t>IN THOUSANDS</t>
  </si>
  <si>
    <t>WHITE PINE</t>
  </si>
  <si>
    <t>HEMLOCK</t>
  </si>
  <si>
    <t>RED PINE</t>
  </si>
  <si>
    <t>TOTAL TAX</t>
  </si>
  <si>
    <t xml:space="preserve"># 2 </t>
  </si>
  <si>
    <t>SPRUCE &amp; FIR</t>
  </si>
  <si>
    <t>DUE ON THIS</t>
  </si>
  <si>
    <t>HARD MAPLE</t>
  </si>
  <si>
    <t>OPERATION</t>
  </si>
  <si>
    <t>WHITE BIRCH</t>
  </si>
  <si>
    <t>(TOTAL OF</t>
  </si>
  <si>
    <t>BY WHICH LOT WAS DESIGNATED</t>
  </si>
  <si>
    <t>YELLOW BIRCH</t>
  </si>
  <si>
    <t>COL. # 9)</t>
  </si>
  <si>
    <t>IN NOTICE OF INTENT</t>
  </si>
  <si>
    <t>OAK</t>
  </si>
  <si>
    <t>ASH</t>
  </si>
  <si>
    <t xml:space="preserve"># 3 </t>
  </si>
  <si>
    <t>HARDWOOD &amp; ASPEN</t>
  </si>
  <si>
    <t>OPERATION NUMBER</t>
  </si>
  <si>
    <t>PINE</t>
  </si>
  <si>
    <t xml:space="preserve"> </t>
  </si>
  <si>
    <t>CORDWOOD</t>
  </si>
  <si>
    <t>NAME &amp; ADDRESS</t>
  </si>
  <si>
    <t>MAP &amp; LOT</t>
  </si>
  <si>
    <t>TAX DUE DATE:</t>
  </si>
  <si>
    <t>OPERATION #</t>
  </si>
  <si>
    <t xml:space="preserve">OTHERS : </t>
  </si>
  <si>
    <t>ORIGINAL WARRANT</t>
  </si>
  <si>
    <t>THE STATE OF NEW HAMPSHIRE</t>
  </si>
  <si>
    <t>amounting in all to the sum of :</t>
  </si>
  <si>
    <t>Given under our hands and seal at</t>
  </si>
  <si>
    <t>02-000-000-T</t>
  </si>
  <si>
    <t xml:space="preserve">In the name of said State you are hereby directed to collect on or before thirty (30) days from date of bill </t>
  </si>
  <si>
    <t xml:space="preserve">, with interest at eighteen (18%) percent </t>
  </si>
  <si>
    <t>, in said county:</t>
  </si>
  <si>
    <t>TAX MAP &amp; LOT NUMBER:</t>
  </si>
  <si>
    <t>DATE OF YIELD TAX BILL:</t>
  </si>
  <si>
    <t>AMOUNT COMMITTED TO ME</t>
  </si>
  <si>
    <t>FOR COLLECTION PER RSA 79:</t>
  </si>
  <si>
    <t>ON UNPAID TAXES  * * *</t>
  </si>
  <si>
    <t>APPEAL:  an owner may, within 90 days of notice of the tax, appeal to the assessing officials in</t>
  </si>
  <si>
    <t>writing for an abatement from the original assessment, but no owner shall be entitled to an abatement</t>
  </si>
  <si>
    <t>unless he has complied with the provisions of RSA 79:10 and 11.  (RSA 79:8)</t>
  </si>
  <si>
    <t>Sincerely,</t>
  </si>
  <si>
    <t>Tax Collector</t>
  </si>
  <si>
    <t>OWNER 1</t>
  </si>
  <si>
    <t>TOWN / CITY  OF:</t>
  </si>
  <si>
    <t>COUNTY OF:</t>
  </si>
  <si>
    <t>TOWN:</t>
  </si>
  <si>
    <t>COUNTY:</t>
  </si>
  <si>
    <t>OWNER:</t>
  </si>
  <si>
    <t>MAP &amp; LOT #:</t>
  </si>
  <si>
    <t>000-0000-000</t>
  </si>
  <si>
    <t>OPERATION #:</t>
  </si>
  <si>
    <t>TOWN, STATE, ZIP</t>
  </si>
  <si>
    <t>RATING</t>
  </si>
  <si>
    <t xml:space="preserve">SPECIES </t>
  </si>
  <si>
    <t>LOW</t>
  </si>
  <si>
    <t>HIGH</t>
  </si>
  <si>
    <t xml:space="preserve">       RANGE</t>
  </si>
  <si>
    <t>STUMPAGE</t>
  </si>
  <si>
    <t># BOARD FEET</t>
  </si>
  <si>
    <t>MBF</t>
  </si>
  <si>
    <t xml:space="preserve">   DIFFERENCE</t>
  </si>
  <si>
    <t>%</t>
  </si>
  <si>
    <t>VALUE *</t>
  </si>
  <si>
    <t xml:space="preserve"> OAK</t>
  </si>
  <si>
    <t>OTHERS:</t>
  </si>
  <si>
    <t>TONS &amp; CORDS</t>
  </si>
  <si>
    <t>VALUE TONS *</t>
  </si>
  <si>
    <t>VALUE CORDS *</t>
  </si>
  <si>
    <t>#TONS</t>
  </si>
  <si>
    <t>#CORDS</t>
  </si>
  <si>
    <t>CORD WOOD/FUELWOOD</t>
  </si>
  <si>
    <t>DATE OF BILLING:</t>
  </si>
  <si>
    <t>MAP &amp; LOT NUMBER</t>
  </si>
  <si>
    <t>MONDAY 9-12 &amp; 7-8:30, WEDS &amp; FRIDAY 9-4, THURSDAY 9-12</t>
  </si>
  <si>
    <t>TAX ACCOUNT &amp; SERIAL I.D. NUMBER:</t>
  </si>
  <si>
    <t>ADDRESS</t>
  </si>
  <si>
    <t>ACCOUNT &amp; SERIAL #:</t>
  </si>
  <si>
    <t>YOUR ROAD NAME &amp; NUMBER</t>
  </si>
  <si>
    <t>P.O. BOX 000</t>
  </si>
  <si>
    <t>SOMEWHERE, NH  03200</t>
  </si>
  <si>
    <t>(603) 555-1212</t>
  </si>
  <si>
    <t xml:space="preserve">TOWN OF SOMEWHERE </t>
  </si>
  <si>
    <t xml:space="preserve">TO:  COLLECTORS NAME, Collector of Taxes for Town of </t>
  </si>
  <si>
    <t>COLLECTORS NAME</t>
  </si>
  <si>
    <t>CERTIFICATION DATE:</t>
  </si>
  <si>
    <t>DEPT. OF REVENUE ADMINISTRATION</t>
  </si>
  <si>
    <t>SEND SIGNED COPY TO:</t>
  </si>
  <si>
    <t>ACCOUNT OR SERIAL #:</t>
  </si>
  <si>
    <t xml:space="preserve">      * * *  18% APR INTEREST WILL BE CHARGED AFTER</t>
  </si>
  <si>
    <t>THURSDAY EVENING: 7-8:30</t>
  </si>
  <si>
    <r>
      <t>TAX OFFICE HOURS:</t>
    </r>
    <r>
      <rPr>
        <b/>
        <sz val="10"/>
        <rFont val="Arial"/>
        <family val="2"/>
      </rPr>
      <t xml:space="preserve">   </t>
    </r>
  </si>
  <si>
    <t>ADDRESS:</t>
  </si>
  <si>
    <t>* STUMPAGE VALUE =  % RATING X RANGE DIFFERENCE + LOW RANGE VALUE</t>
  </si>
  <si>
    <t>OWNER</t>
  </si>
  <si>
    <t>TIMBER CUT FOR INTENTS FILED DURING:</t>
  </si>
  <si>
    <t>INTENT FILED DURING TAX YEAR:</t>
  </si>
  <si>
    <t xml:space="preserve">                CERTIFICATION OF YIELD TAXES ASSESSED</t>
  </si>
  <si>
    <t>P.O. BOX 487</t>
  </si>
  <si>
    <t>CONCORD, NH  03302-0487</t>
  </si>
  <si>
    <t>(Selectmen/assessor)</t>
  </si>
  <si>
    <t>HIGH GRADE SPRUCE</t>
  </si>
  <si>
    <t>DATE SIGNED:</t>
  </si>
  <si>
    <t xml:space="preserve">YIELD TAX LEVY </t>
  </si>
  <si>
    <t>from the person(s) named herewith committed to you, the  Yield Tax set against their name(s),</t>
  </si>
  <si>
    <t>per annum from the due date and on all sums not paid on or before that day.  We further order you to</t>
  </si>
  <si>
    <t>RSA 41:29, VI, at least on a weekly basis, or daily when receipts exceed $1,500.00 or more often</t>
  </si>
  <si>
    <t>when directed by the Commissioner of Revenue Administration.</t>
  </si>
  <si>
    <t xml:space="preserve">pay all monies collected to the treasurer of said town, or treasurer's designee as provided in </t>
  </si>
  <si>
    <t>TOTAL YIELDTAX:</t>
  </si>
  <si>
    <t>YIELD TAX DUE</t>
  </si>
  <si>
    <t>YIELD  TAX ON TIMBER CUT</t>
  </si>
  <si>
    <t>YIELD TAX OPERATION NUMBER:</t>
  </si>
  <si>
    <t>MUNICIPAL AND PROPERTY DIVISION</t>
  </si>
  <si>
    <t>April 1, 2017 to March 31, 2018</t>
  </si>
  <si>
    <t>SOFT MAPLE</t>
  </si>
  <si>
    <t>BEECH/PALLET/TIE LOGS</t>
  </si>
  <si>
    <t>BIOMASS CHIPS</t>
  </si>
  <si>
    <t>NAME</t>
  </si>
  <si>
    <t>XXX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</si>
</sst>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#,##0.000"/>
    <numFmt numFmtId="167" formatCode="mmmm\ d\,\ yyyy"/>
    <numFmt numFmtId="168" formatCode="#,##0.000_);\(#,##0.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56"/>
      <name val="Arial"/>
      <family val="2"/>
    </font>
    <font>
      <sz val="10"/>
      <name val="Garamond"/>
      <family val="1"/>
    </font>
    <font>
      <b/>
      <sz val="14"/>
      <name val="Garamond"/>
      <family val="1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ck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 style="thin"/>
      <bottom style="thick"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33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167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1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right"/>
    </xf>
    <xf numFmtId="167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5" fontId="0" fillId="0" borderId="32" xfId="0" applyNumberFormat="1" applyBorder="1" applyAlignment="1" applyProtection="1">
      <alignment horizontal="center"/>
      <protection/>
    </xf>
    <xf numFmtId="165" fontId="0" fillId="0" borderId="33" xfId="0" applyNumberForma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3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right"/>
      <protection/>
    </xf>
    <xf numFmtId="2" fontId="3" fillId="0" borderId="16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center"/>
      <protection locked="0"/>
    </xf>
    <xf numFmtId="2" fontId="4" fillId="0" borderId="3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3" fillId="0" borderId="16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10" fillId="0" borderId="0" xfId="0" applyNumberFormat="1" applyFont="1" applyAlignment="1">
      <alignment horizontal="left"/>
    </xf>
    <xf numFmtId="165" fontId="10" fillId="0" borderId="17" xfId="44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31" xfId="0" applyBorder="1" applyAlignment="1">
      <alignment/>
    </xf>
    <xf numFmtId="2" fontId="0" fillId="0" borderId="31" xfId="0" applyNumberFormat="1" applyFont="1" applyBorder="1" applyAlignment="1" applyProtection="1">
      <alignment/>
      <protection/>
    </xf>
    <xf numFmtId="2" fontId="0" fillId="0" borderId="31" xfId="0" applyNumberFormat="1" applyFont="1" applyBorder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0" xfId="44" applyFont="1" applyBorder="1" applyAlignment="1">
      <alignment horizontal="center"/>
    </xf>
    <xf numFmtId="44" fontId="0" fillId="0" borderId="0" xfId="44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44" fontId="2" fillId="1" borderId="10" xfId="44" applyFont="1" applyFill="1" applyBorder="1" applyAlignment="1">
      <alignment horizontal="center"/>
    </xf>
    <xf numFmtId="44" fontId="2" fillId="0" borderId="13" xfId="44" applyFont="1" applyBorder="1" applyAlignment="1">
      <alignment horizontal="left"/>
    </xf>
    <xf numFmtId="44" fontId="2" fillId="0" borderId="23" xfId="44" applyFont="1" applyBorder="1" applyAlignment="1">
      <alignment horizontal="left"/>
    </xf>
    <xf numFmtId="44" fontId="2" fillId="0" borderId="10" xfId="44" applyFont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" borderId="12" xfId="0" applyFont="1" applyFill="1" applyBorder="1" applyAlignment="1">
      <alignment horizontal="center"/>
    </xf>
    <xf numFmtId="44" fontId="0" fillId="1" borderId="12" xfId="44" applyFont="1" applyFill="1" applyBorder="1" applyAlignment="1">
      <alignment horizontal="center"/>
    </xf>
    <xf numFmtId="44" fontId="2" fillId="0" borderId="14" xfId="44" applyFont="1" applyBorder="1" applyAlignment="1">
      <alignment horizontal="left"/>
    </xf>
    <xf numFmtId="44" fontId="2" fillId="0" borderId="15" xfId="44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0" fontId="2" fillId="1" borderId="12" xfId="0" applyFont="1" applyFill="1" applyBorder="1" applyAlignment="1">
      <alignment/>
    </xf>
    <xf numFmtId="165" fontId="0" fillId="0" borderId="17" xfId="0" applyNumberFormat="1" applyBorder="1" applyAlignment="1">
      <alignment horizontal="center"/>
    </xf>
    <xf numFmtId="2" fontId="0" fillId="34" borderId="36" xfId="0" applyNumberFormat="1" applyFill="1" applyBorder="1" applyAlignment="1">
      <alignment/>
    </xf>
    <xf numFmtId="44" fontId="0" fillId="0" borderId="17" xfId="44" applyBorder="1" applyAlignment="1">
      <alignment horizontal="left"/>
    </xf>
    <xf numFmtId="2" fontId="0" fillId="34" borderId="37" xfId="0" applyNumberFormat="1" applyFill="1" applyBorder="1" applyAlignment="1">
      <alignment/>
    </xf>
    <xf numFmtId="44" fontId="0" fillId="0" borderId="38" xfId="44" applyBorder="1" applyAlignment="1">
      <alignment horizontal="left"/>
    </xf>
    <xf numFmtId="0" fontId="2" fillId="0" borderId="39" xfId="0" applyFont="1" applyBorder="1" applyAlignment="1">
      <alignment horizontal="center"/>
    </xf>
    <xf numFmtId="44" fontId="2" fillId="0" borderId="39" xfId="44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2" fillId="0" borderId="11" xfId="0" applyFont="1" applyBorder="1" applyAlignment="1">
      <alignment horizontal="center"/>
    </xf>
    <xf numFmtId="44" fontId="2" fillId="34" borderId="39" xfId="44" applyFont="1" applyFill="1" applyBorder="1" applyAlignment="1">
      <alignment horizontal="center"/>
    </xf>
    <xf numFmtId="164" fontId="0" fillId="34" borderId="39" xfId="0" applyNumberFormat="1" applyFill="1" applyBorder="1" applyAlignment="1">
      <alignment/>
    </xf>
    <xf numFmtId="164" fontId="0" fillId="34" borderId="41" xfId="0" applyNumberFormat="1" applyFill="1" applyBorder="1" applyAlignment="1">
      <alignment/>
    </xf>
    <xf numFmtId="0" fontId="2" fillId="0" borderId="12" xfId="0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4" fontId="2" fillId="34" borderId="12" xfId="44" applyFont="1" applyFill="1" applyBorder="1" applyAlignment="1">
      <alignment horizontal="center"/>
    </xf>
    <xf numFmtId="44" fontId="0" fillId="34" borderId="42" xfId="44" applyFill="1" applyBorder="1" applyAlignment="1">
      <alignment horizontal="left"/>
    </xf>
    <xf numFmtId="0" fontId="0" fillId="0" borderId="0" xfId="0" applyBorder="1" applyAlignment="1">
      <alignment/>
    </xf>
    <xf numFmtId="44" fontId="0" fillId="0" borderId="0" xfId="44" applyNumberFormat="1" applyBorder="1" applyAlignment="1">
      <alignment/>
    </xf>
    <xf numFmtId="49" fontId="2" fillId="0" borderId="0" xfId="44" applyNumberFormat="1" applyFont="1" applyBorder="1" applyAlignment="1">
      <alignment horizontal="right"/>
    </xf>
    <xf numFmtId="165" fontId="0" fillId="0" borderId="43" xfId="0" applyNumberFormat="1" applyBorder="1" applyAlignment="1">
      <alignment horizontal="center"/>
    </xf>
    <xf numFmtId="165" fontId="0" fillId="34" borderId="36" xfId="0" applyNumberFormat="1" applyFill="1" applyBorder="1" applyAlignment="1">
      <alignment horizontal="center"/>
    </xf>
    <xf numFmtId="165" fontId="0" fillId="34" borderId="37" xfId="0" applyNumberFormat="1" applyFill="1" applyBorder="1" applyAlignment="1">
      <alignment horizontal="center"/>
    </xf>
    <xf numFmtId="0" fontId="13" fillId="0" borderId="31" xfId="0" applyFont="1" applyBorder="1" applyAlignment="1">
      <alignment/>
    </xf>
    <xf numFmtId="2" fontId="13" fillId="0" borderId="31" xfId="0" applyNumberFormat="1" applyFont="1" applyBorder="1" applyAlignment="1" applyProtection="1">
      <alignment/>
      <protection/>
    </xf>
    <xf numFmtId="2" fontId="0" fillId="0" borderId="31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165" fontId="14" fillId="0" borderId="17" xfId="0" applyNumberFormat="1" applyFont="1" applyBorder="1" applyAlignment="1" applyProtection="1">
      <alignment horizontal="center"/>
      <protection locked="0"/>
    </xf>
    <xf numFmtId="0" fontId="14" fillId="0" borderId="0" xfId="44" applyNumberFormat="1" applyFont="1" applyBorder="1" applyAlignment="1" applyProtection="1">
      <alignment horizontal="center"/>
      <protection locked="0"/>
    </xf>
    <xf numFmtId="49" fontId="14" fillId="0" borderId="0" xfId="44" applyNumberFormat="1" applyFont="1" applyBorder="1" applyAlignment="1" applyProtection="1">
      <alignment horizontal="center"/>
      <protection locked="0"/>
    </xf>
    <xf numFmtId="167" fontId="14" fillId="0" borderId="0" xfId="44" applyNumberFormat="1" applyFont="1" applyBorder="1" applyAlignment="1" applyProtection="1">
      <alignment horizontal="center"/>
      <protection locked="0"/>
    </xf>
    <xf numFmtId="2" fontId="14" fillId="0" borderId="17" xfId="44" applyNumberFormat="1" applyFont="1" applyBorder="1" applyAlignment="1" applyProtection="1">
      <alignment horizontal="center"/>
      <protection locked="0"/>
    </xf>
    <xf numFmtId="39" fontId="14" fillId="0" borderId="17" xfId="44" applyNumberFormat="1" applyFont="1" applyBorder="1" applyAlignment="1" applyProtection="1">
      <alignment horizontal="center"/>
      <protection locked="0"/>
    </xf>
    <xf numFmtId="39" fontId="14" fillId="0" borderId="38" xfId="44" applyNumberFormat="1" applyFont="1" applyBorder="1" applyAlignment="1" applyProtection="1">
      <alignment horizontal="center"/>
      <protection locked="0"/>
    </xf>
    <xf numFmtId="168" fontId="14" fillId="0" borderId="17" xfId="44" applyNumberFormat="1" applyFont="1" applyBorder="1" applyAlignment="1" applyProtection="1">
      <alignment horizontal="center"/>
      <protection locked="0"/>
    </xf>
    <xf numFmtId="168" fontId="14" fillId="0" borderId="38" xfId="44" applyNumberFormat="1" applyFont="1" applyBorder="1" applyAlignment="1" applyProtection="1">
      <alignment horizontal="center"/>
      <protection locked="0"/>
    </xf>
    <xf numFmtId="165" fontId="14" fillId="0" borderId="17" xfId="44" applyNumberFormat="1" applyFont="1" applyBorder="1" applyAlignment="1" applyProtection="1">
      <alignment horizontal="center"/>
      <protection locked="0"/>
    </xf>
    <xf numFmtId="39" fontId="14" fillId="0" borderId="42" xfId="44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Border="1" applyAlignment="1" applyProtection="1">
      <alignment horizontal="center"/>
      <protection locked="0"/>
    </xf>
    <xf numFmtId="164" fontId="14" fillId="0" borderId="44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right"/>
      <protection/>
    </xf>
    <xf numFmtId="0" fontId="0" fillId="0" borderId="45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165" fontId="15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/>
    </xf>
    <xf numFmtId="167" fontId="8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left"/>
      <protection/>
    </xf>
    <xf numFmtId="166" fontId="17" fillId="0" borderId="16" xfId="0" applyNumberFormat="1" applyFont="1" applyBorder="1" applyAlignment="1" applyProtection="1">
      <alignment/>
      <protection/>
    </xf>
    <xf numFmtId="164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65" fontId="17" fillId="0" borderId="16" xfId="0" applyNumberFormat="1" applyFont="1" applyBorder="1" applyAlignment="1" applyProtection="1">
      <alignment horizontal="center"/>
      <protection/>
    </xf>
    <xf numFmtId="164" fontId="17" fillId="0" borderId="16" xfId="0" applyNumberFormat="1" applyFont="1" applyBorder="1" applyAlignment="1" applyProtection="1">
      <alignment/>
      <protection/>
    </xf>
    <xf numFmtId="0" fontId="17" fillId="0" borderId="40" xfId="0" applyFont="1" applyBorder="1" applyAlignment="1">
      <alignment horizontal="center"/>
    </xf>
    <xf numFmtId="165" fontId="17" fillId="0" borderId="46" xfId="0" applyNumberFormat="1" applyFont="1" applyBorder="1" applyAlignment="1" applyProtection="1">
      <alignment horizontal="center"/>
      <protection/>
    </xf>
    <xf numFmtId="44" fontId="17" fillId="0" borderId="17" xfId="44" applyFont="1" applyBorder="1" applyAlignment="1">
      <alignment horizontal="left"/>
    </xf>
    <xf numFmtId="44" fontId="17" fillId="34" borderId="17" xfId="44" applyFont="1" applyFill="1" applyBorder="1" applyAlignment="1">
      <alignment horizontal="left"/>
    </xf>
    <xf numFmtId="44" fontId="17" fillId="0" borderId="42" xfId="44" applyFont="1" applyBorder="1" applyAlignment="1">
      <alignment horizontal="left"/>
    </xf>
    <xf numFmtId="44" fontId="17" fillId="34" borderId="42" xfId="44" applyFont="1" applyFill="1" applyBorder="1" applyAlignment="1">
      <alignment horizontal="left"/>
    </xf>
    <xf numFmtId="0" fontId="10" fillId="0" borderId="11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167" fontId="18" fillId="0" borderId="0" xfId="0" applyNumberFormat="1" applyFont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65" fontId="15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4" fontId="17" fillId="0" borderId="17" xfId="0" applyNumberFormat="1" applyFont="1" applyBorder="1" applyAlignment="1" applyProtection="1">
      <alignment horizontal="center"/>
      <protection/>
    </xf>
    <xf numFmtId="4" fontId="17" fillId="0" borderId="16" xfId="0" applyNumberFormat="1" applyFont="1" applyBorder="1" applyAlignment="1" applyProtection="1">
      <alignment horizontal="center"/>
      <protection/>
    </xf>
    <xf numFmtId="4" fontId="17" fillId="0" borderId="36" xfId="0" applyNumberFormat="1" applyFont="1" applyBorder="1" applyAlignment="1" applyProtection="1">
      <alignment horizontal="center"/>
      <protection/>
    </xf>
    <xf numFmtId="4" fontId="17" fillId="0" borderId="42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11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44" fontId="0" fillId="35" borderId="17" xfId="44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10.28125" style="0" customWidth="1"/>
    <col min="2" max="2" width="24.28125" style="0" customWidth="1"/>
    <col min="3" max="4" width="8.00390625" style="0" customWidth="1"/>
    <col min="5" max="5" width="7.7109375" style="0" customWidth="1"/>
    <col min="6" max="7" width="8.00390625" style="0" customWidth="1"/>
    <col min="8" max="8" width="7.8515625" style="0" customWidth="1"/>
    <col min="9" max="9" width="8.28125" style="0" customWidth="1"/>
    <col min="10" max="10" width="14.7109375" style="0" customWidth="1"/>
    <col min="11" max="11" width="17.7109375" style="0" customWidth="1"/>
  </cols>
  <sheetData>
    <row r="1" spans="1:11" ht="12.75">
      <c r="A1" s="116" t="s">
        <v>72</v>
      </c>
      <c r="B1" s="112" t="s">
        <v>144</v>
      </c>
      <c r="H1" s="82"/>
      <c r="J1" s="232" t="s">
        <v>122</v>
      </c>
      <c r="K1" s="169" t="s">
        <v>140</v>
      </c>
    </row>
    <row r="2" spans="1:2" ht="12.75">
      <c r="A2" s="116" t="s">
        <v>73</v>
      </c>
      <c r="B2" s="112" t="s">
        <v>145</v>
      </c>
    </row>
    <row r="3" spans="1:11" ht="12.75">
      <c r="A3" s="121" t="s">
        <v>74</v>
      </c>
      <c r="B3" s="169" t="s">
        <v>69</v>
      </c>
      <c r="C3" s="122"/>
      <c r="D3" s="122"/>
      <c r="F3" s="123"/>
      <c r="G3" s="123"/>
      <c r="H3" s="123"/>
      <c r="J3" s="121" t="s">
        <v>103</v>
      </c>
      <c r="K3" s="171">
        <v>1</v>
      </c>
    </row>
    <row r="4" spans="1:11" ht="12.75">
      <c r="A4" s="121" t="s">
        <v>74</v>
      </c>
      <c r="B4" s="169" t="s">
        <v>120</v>
      </c>
      <c r="F4" s="124"/>
      <c r="G4" s="124"/>
      <c r="H4" s="124"/>
      <c r="J4" s="121" t="s">
        <v>75</v>
      </c>
      <c r="K4" s="172" t="s">
        <v>76</v>
      </c>
    </row>
    <row r="5" spans="1:11" ht="12.75">
      <c r="A5" s="125" t="s">
        <v>118</v>
      </c>
      <c r="B5" s="169" t="s">
        <v>102</v>
      </c>
      <c r="F5" s="124"/>
      <c r="G5" s="124"/>
      <c r="H5" s="124"/>
      <c r="J5" s="121" t="s">
        <v>77</v>
      </c>
      <c r="K5" s="172" t="s">
        <v>55</v>
      </c>
    </row>
    <row r="6" spans="1:11" ht="12.75">
      <c r="A6" s="125" t="s">
        <v>118</v>
      </c>
      <c r="B6" s="169" t="s">
        <v>78</v>
      </c>
      <c r="F6" s="124"/>
      <c r="G6" s="124"/>
      <c r="H6" s="124"/>
      <c r="I6" s="125"/>
      <c r="J6" s="162" t="s">
        <v>98</v>
      </c>
      <c r="K6" s="173">
        <v>43220</v>
      </c>
    </row>
    <row r="7" spans="6:11" ht="13.5" thickBot="1">
      <c r="F7" s="124"/>
      <c r="G7" s="124"/>
      <c r="H7" s="124"/>
      <c r="J7" s="124"/>
      <c r="K7" s="124"/>
    </row>
    <row r="8" spans="1:13" ht="12.75">
      <c r="A8" s="222"/>
      <c r="B8" s="214" t="s">
        <v>80</v>
      </c>
      <c r="C8" s="126" t="s">
        <v>81</v>
      </c>
      <c r="D8" s="126" t="s">
        <v>82</v>
      </c>
      <c r="E8" s="127"/>
      <c r="F8" s="128"/>
      <c r="G8" s="129" t="s">
        <v>83</v>
      </c>
      <c r="H8" s="130"/>
      <c r="I8" s="126" t="s">
        <v>79</v>
      </c>
      <c r="J8" s="131" t="s">
        <v>84</v>
      </c>
      <c r="K8" s="131" t="s">
        <v>85</v>
      </c>
      <c r="L8" s="132"/>
      <c r="M8" s="132"/>
    </row>
    <row r="9" spans="1:13" ht="13.5" thickBot="1">
      <c r="A9" s="223"/>
      <c r="B9" s="215"/>
      <c r="C9" s="133" t="s">
        <v>86</v>
      </c>
      <c r="D9" s="133" t="s">
        <v>86</v>
      </c>
      <c r="E9" s="134"/>
      <c r="F9" s="135"/>
      <c r="G9" s="136" t="s">
        <v>87</v>
      </c>
      <c r="H9" s="137"/>
      <c r="I9" s="133" t="s">
        <v>88</v>
      </c>
      <c r="J9" s="138" t="s">
        <v>89</v>
      </c>
      <c r="K9" s="138" t="s">
        <v>22</v>
      </c>
      <c r="L9" s="139"/>
      <c r="M9" s="139"/>
    </row>
    <row r="10" spans="1:13" ht="12.75">
      <c r="A10" s="224"/>
      <c r="B10" s="216" t="s">
        <v>23</v>
      </c>
      <c r="C10" s="170">
        <v>0</v>
      </c>
      <c r="D10" s="170">
        <v>0</v>
      </c>
      <c r="E10" s="235"/>
      <c r="F10" s="235"/>
      <c r="G10" s="141"/>
      <c r="H10" s="164">
        <f aca="true" t="shared" si="0" ref="H10:H22">D10-C10</f>
        <v>0</v>
      </c>
      <c r="I10" s="174">
        <v>0</v>
      </c>
      <c r="J10" s="142">
        <f aca="true" t="shared" si="1" ref="J10:J22">I10*H10+C10</f>
        <v>0</v>
      </c>
      <c r="K10" s="177">
        <v>0</v>
      </c>
      <c r="L10" s="235"/>
      <c r="M10" s="235"/>
    </row>
    <row r="11" spans="1:13" ht="12.75" customHeight="1">
      <c r="A11" s="224"/>
      <c r="B11" s="216" t="s">
        <v>24</v>
      </c>
      <c r="C11" s="170">
        <v>0</v>
      </c>
      <c r="D11" s="170">
        <v>0</v>
      </c>
      <c r="E11" s="235"/>
      <c r="F11" s="235"/>
      <c r="G11" s="141"/>
      <c r="H11" s="164">
        <f t="shared" si="0"/>
        <v>0</v>
      </c>
      <c r="I11" s="175">
        <v>0</v>
      </c>
      <c r="J11" s="142">
        <f t="shared" si="1"/>
        <v>0</v>
      </c>
      <c r="K11" s="177">
        <v>0</v>
      </c>
      <c r="L11" s="235"/>
      <c r="M11" s="235"/>
    </row>
    <row r="12" spans="1:13" ht="12.75" customHeight="1">
      <c r="A12" s="224"/>
      <c r="B12" s="216" t="s">
        <v>25</v>
      </c>
      <c r="C12" s="170">
        <v>0</v>
      </c>
      <c r="D12" s="170">
        <v>0</v>
      </c>
      <c r="E12" s="235"/>
      <c r="F12" s="235"/>
      <c r="G12" s="141"/>
      <c r="H12" s="164">
        <f t="shared" si="0"/>
        <v>0</v>
      </c>
      <c r="I12" s="175">
        <v>0</v>
      </c>
      <c r="J12" s="142">
        <f t="shared" si="1"/>
        <v>0</v>
      </c>
      <c r="K12" s="177">
        <v>0</v>
      </c>
      <c r="L12" s="235"/>
      <c r="M12" s="235"/>
    </row>
    <row r="13" spans="1:13" ht="12.75" customHeight="1">
      <c r="A13" s="224"/>
      <c r="B13" s="216" t="s">
        <v>28</v>
      </c>
      <c r="C13" s="170">
        <v>0</v>
      </c>
      <c r="D13" s="170">
        <v>0</v>
      </c>
      <c r="E13" s="235"/>
      <c r="F13" s="235"/>
      <c r="G13" s="141"/>
      <c r="H13" s="164">
        <f t="shared" si="0"/>
        <v>0</v>
      </c>
      <c r="I13" s="175">
        <v>0</v>
      </c>
      <c r="J13" s="142">
        <f t="shared" si="1"/>
        <v>0</v>
      </c>
      <c r="K13" s="177">
        <v>0</v>
      </c>
      <c r="L13" s="235"/>
      <c r="M13" s="235"/>
    </row>
    <row r="14" spans="1:13" ht="12.75">
      <c r="A14" s="224"/>
      <c r="B14" s="216" t="s">
        <v>30</v>
      </c>
      <c r="C14" s="170">
        <v>0</v>
      </c>
      <c r="D14" s="170">
        <v>0</v>
      </c>
      <c r="E14" s="235"/>
      <c r="F14" s="235"/>
      <c r="G14" s="141"/>
      <c r="H14" s="164">
        <f t="shared" si="0"/>
        <v>0</v>
      </c>
      <c r="I14" s="175">
        <v>0</v>
      </c>
      <c r="J14" s="142">
        <f t="shared" si="1"/>
        <v>0</v>
      </c>
      <c r="K14" s="177">
        <v>0</v>
      </c>
      <c r="L14" s="235"/>
      <c r="M14" s="235"/>
    </row>
    <row r="15" spans="1:13" ht="12.75">
      <c r="A15" s="224"/>
      <c r="B15" s="216" t="s">
        <v>32</v>
      </c>
      <c r="C15" s="170">
        <v>0</v>
      </c>
      <c r="D15" s="170">
        <v>0</v>
      </c>
      <c r="E15" s="235"/>
      <c r="F15" s="235"/>
      <c r="G15" s="141"/>
      <c r="H15" s="164">
        <f t="shared" si="0"/>
        <v>0</v>
      </c>
      <c r="I15" s="175">
        <v>0</v>
      </c>
      <c r="J15" s="142">
        <f t="shared" si="1"/>
        <v>0</v>
      </c>
      <c r="K15" s="177">
        <v>0</v>
      </c>
      <c r="L15" s="235"/>
      <c r="M15" s="235"/>
    </row>
    <row r="16" spans="1:13" ht="12.75">
      <c r="A16" s="224"/>
      <c r="B16" s="216" t="s">
        <v>35</v>
      </c>
      <c r="C16" s="170">
        <v>0</v>
      </c>
      <c r="D16" s="170">
        <v>0</v>
      </c>
      <c r="E16" s="235"/>
      <c r="F16" s="235"/>
      <c r="G16" s="141"/>
      <c r="H16" s="164">
        <f t="shared" si="0"/>
        <v>0</v>
      </c>
      <c r="I16" s="175">
        <v>0</v>
      </c>
      <c r="J16" s="142">
        <f t="shared" si="1"/>
        <v>0</v>
      </c>
      <c r="K16" s="177">
        <v>0</v>
      </c>
      <c r="L16" s="235"/>
      <c r="M16" s="235"/>
    </row>
    <row r="17" spans="1:13" ht="12.75">
      <c r="A17" s="224"/>
      <c r="B17" s="216" t="s">
        <v>90</v>
      </c>
      <c r="C17" s="170">
        <v>0</v>
      </c>
      <c r="D17" s="170">
        <v>0</v>
      </c>
      <c r="E17" s="235"/>
      <c r="F17" s="235"/>
      <c r="G17" s="141"/>
      <c r="H17" s="164">
        <f t="shared" si="0"/>
        <v>0</v>
      </c>
      <c r="I17" s="175">
        <v>0</v>
      </c>
      <c r="J17" s="142">
        <f t="shared" si="1"/>
        <v>0</v>
      </c>
      <c r="K17" s="177">
        <v>0</v>
      </c>
      <c r="L17" s="235"/>
      <c r="M17" s="235"/>
    </row>
    <row r="18" spans="1:13" ht="12.75">
      <c r="A18" s="224"/>
      <c r="B18" s="216" t="s">
        <v>39</v>
      </c>
      <c r="C18" s="170">
        <v>0</v>
      </c>
      <c r="D18" s="170">
        <v>0</v>
      </c>
      <c r="E18" s="235"/>
      <c r="F18" s="235"/>
      <c r="G18" s="141"/>
      <c r="H18" s="164">
        <f t="shared" si="0"/>
        <v>0</v>
      </c>
      <c r="I18" s="175">
        <v>0</v>
      </c>
      <c r="J18" s="142">
        <f t="shared" si="1"/>
        <v>0</v>
      </c>
      <c r="K18" s="177">
        <v>0</v>
      </c>
      <c r="L18" s="235"/>
      <c r="M18" s="235"/>
    </row>
    <row r="19" spans="1:13" ht="12.75">
      <c r="A19" s="224"/>
      <c r="B19" s="234" t="s">
        <v>141</v>
      </c>
      <c r="C19" s="170">
        <v>0</v>
      </c>
      <c r="D19" s="170">
        <v>0</v>
      </c>
      <c r="E19" s="235"/>
      <c r="F19" s="235"/>
      <c r="G19" s="141"/>
      <c r="H19" s="164">
        <f t="shared" si="0"/>
        <v>0</v>
      </c>
      <c r="I19" s="175">
        <v>0</v>
      </c>
      <c r="J19" s="142">
        <f t="shared" si="1"/>
        <v>0</v>
      </c>
      <c r="K19" s="177">
        <v>0</v>
      </c>
      <c r="L19" s="235"/>
      <c r="M19" s="235"/>
    </row>
    <row r="20" spans="1:13" ht="12.75">
      <c r="A20" s="224"/>
      <c r="B20" s="234" t="s">
        <v>142</v>
      </c>
      <c r="C20" s="170">
        <v>0</v>
      </c>
      <c r="D20" s="170">
        <v>0</v>
      </c>
      <c r="E20" s="235"/>
      <c r="F20" s="235"/>
      <c r="G20" s="141"/>
      <c r="H20" s="164">
        <f t="shared" si="0"/>
        <v>0</v>
      </c>
      <c r="I20" s="175">
        <v>0</v>
      </c>
      <c r="J20" s="142">
        <f t="shared" si="1"/>
        <v>0</v>
      </c>
      <c r="K20" s="177">
        <v>0</v>
      </c>
      <c r="L20" s="235"/>
      <c r="M20" s="235"/>
    </row>
    <row r="21" spans="1:13" ht="12.75">
      <c r="A21" s="224"/>
      <c r="B21" s="217" t="s">
        <v>91</v>
      </c>
      <c r="C21" s="170">
        <v>0</v>
      </c>
      <c r="D21" s="170">
        <v>0</v>
      </c>
      <c r="E21" s="235"/>
      <c r="F21" s="235"/>
      <c r="G21" s="141"/>
      <c r="H21" s="164">
        <f t="shared" si="0"/>
        <v>0</v>
      </c>
      <c r="I21" s="175">
        <v>0</v>
      </c>
      <c r="J21" s="142">
        <f t="shared" si="1"/>
        <v>0</v>
      </c>
      <c r="K21" s="177">
        <v>0</v>
      </c>
      <c r="L21" s="235"/>
      <c r="M21" s="235"/>
    </row>
    <row r="22" spans="1:13" ht="13.5" thickBot="1">
      <c r="A22" s="224"/>
      <c r="B22" s="218" t="s">
        <v>91</v>
      </c>
      <c r="C22" s="170">
        <v>0</v>
      </c>
      <c r="D22" s="170">
        <v>0</v>
      </c>
      <c r="E22" s="235"/>
      <c r="F22" s="235"/>
      <c r="G22" s="143"/>
      <c r="H22" s="165">
        <f t="shared" si="0"/>
        <v>0</v>
      </c>
      <c r="I22" s="176">
        <v>0</v>
      </c>
      <c r="J22" s="144">
        <f t="shared" si="1"/>
        <v>0</v>
      </c>
      <c r="K22" s="178">
        <v>0</v>
      </c>
      <c r="L22" s="235"/>
      <c r="M22" s="235"/>
    </row>
    <row r="23" spans="1:13" ht="13.5" thickTop="1">
      <c r="A23" s="224"/>
      <c r="B23" s="219"/>
      <c r="C23" s="145" t="s">
        <v>17</v>
      </c>
      <c r="D23" s="145" t="s">
        <v>17</v>
      </c>
      <c r="E23" s="146" t="s">
        <v>18</v>
      </c>
      <c r="F23" s="147" t="s">
        <v>18</v>
      </c>
      <c r="G23" s="148"/>
      <c r="H23" s="149"/>
      <c r="I23" s="150" t="s">
        <v>79</v>
      </c>
      <c r="J23" s="151" t="s">
        <v>84</v>
      </c>
      <c r="K23" s="151" t="s">
        <v>84</v>
      </c>
      <c r="L23" s="152"/>
      <c r="M23" s="153"/>
    </row>
    <row r="24" spans="1:13" ht="13.5" thickBot="1">
      <c r="A24" s="222"/>
      <c r="B24" s="220" t="s">
        <v>92</v>
      </c>
      <c r="C24" s="154" t="s">
        <v>81</v>
      </c>
      <c r="D24" s="154" t="s">
        <v>82</v>
      </c>
      <c r="E24" s="155" t="s">
        <v>81</v>
      </c>
      <c r="F24" s="156" t="s">
        <v>82</v>
      </c>
      <c r="G24" s="157" t="s">
        <v>17</v>
      </c>
      <c r="H24" s="157" t="s">
        <v>18</v>
      </c>
      <c r="I24" s="133" t="s">
        <v>88</v>
      </c>
      <c r="J24" s="158" t="s">
        <v>93</v>
      </c>
      <c r="K24" s="158" t="s">
        <v>94</v>
      </c>
      <c r="L24" s="157" t="s">
        <v>95</v>
      </c>
      <c r="M24" s="157" t="s">
        <v>96</v>
      </c>
    </row>
    <row r="25" spans="1:13" ht="12.75">
      <c r="A25" s="224"/>
      <c r="B25" s="216" t="s">
        <v>28</v>
      </c>
      <c r="C25" s="170">
        <v>0</v>
      </c>
      <c r="D25" s="170">
        <v>0</v>
      </c>
      <c r="E25" s="235"/>
      <c r="F25" s="235"/>
      <c r="G25" s="140">
        <f aca="true" t="shared" si="2" ref="G25:G30">D25-C25</f>
        <v>0</v>
      </c>
      <c r="H25" s="235"/>
      <c r="I25" s="175">
        <v>0</v>
      </c>
      <c r="J25" s="142">
        <f aca="true" t="shared" si="3" ref="J25:J30">I25*G25+C25</f>
        <v>0</v>
      </c>
      <c r="K25" s="235"/>
      <c r="L25" s="181">
        <v>0</v>
      </c>
      <c r="M25" s="235"/>
    </row>
    <row r="26" spans="1:13" ht="12.75">
      <c r="A26" s="224"/>
      <c r="B26" s="216" t="s">
        <v>41</v>
      </c>
      <c r="C26" s="170">
        <v>0</v>
      </c>
      <c r="D26" s="170">
        <v>0</v>
      </c>
      <c r="E26" s="235"/>
      <c r="F26" s="235"/>
      <c r="G26" s="140">
        <f t="shared" si="2"/>
        <v>0</v>
      </c>
      <c r="H26" s="235"/>
      <c r="I26" s="175">
        <v>0</v>
      </c>
      <c r="J26" s="142">
        <f t="shared" si="3"/>
        <v>0</v>
      </c>
      <c r="K26" s="235"/>
      <c r="L26" s="181">
        <v>0</v>
      </c>
      <c r="M26" s="235"/>
    </row>
    <row r="27" spans="1:13" ht="12.75">
      <c r="A27" s="224"/>
      <c r="B27" s="216" t="s">
        <v>43</v>
      </c>
      <c r="C27" s="170">
        <v>0</v>
      </c>
      <c r="D27" s="170">
        <v>0</v>
      </c>
      <c r="E27" s="235"/>
      <c r="F27" s="235"/>
      <c r="G27" s="140">
        <f t="shared" si="2"/>
        <v>0</v>
      </c>
      <c r="H27" s="235"/>
      <c r="I27" s="175">
        <v>0</v>
      </c>
      <c r="J27" s="142">
        <f t="shared" si="3"/>
        <v>0</v>
      </c>
      <c r="K27" s="235"/>
      <c r="L27" s="181">
        <v>0</v>
      </c>
      <c r="M27" s="235"/>
    </row>
    <row r="28" spans="1:13" ht="12.75">
      <c r="A28" s="224"/>
      <c r="B28" s="216" t="s">
        <v>24</v>
      </c>
      <c r="C28" s="170">
        <v>0</v>
      </c>
      <c r="D28" s="170">
        <v>0</v>
      </c>
      <c r="E28" s="235"/>
      <c r="F28" s="235"/>
      <c r="G28" s="140">
        <f t="shared" si="2"/>
        <v>0</v>
      </c>
      <c r="H28" s="235"/>
      <c r="I28" s="175">
        <v>0</v>
      </c>
      <c r="J28" s="142">
        <f t="shared" si="3"/>
        <v>0</v>
      </c>
      <c r="K28" s="235"/>
      <c r="L28" s="181">
        <v>0</v>
      </c>
      <c r="M28" s="235"/>
    </row>
    <row r="29" spans="1:13" ht="12.75">
      <c r="A29" s="224"/>
      <c r="B29" s="234" t="s">
        <v>143</v>
      </c>
      <c r="C29" s="170">
        <v>0</v>
      </c>
      <c r="D29" s="170">
        <v>0</v>
      </c>
      <c r="E29" s="235"/>
      <c r="F29" s="235"/>
      <c r="G29" s="140">
        <f t="shared" si="2"/>
        <v>0</v>
      </c>
      <c r="H29" s="235"/>
      <c r="I29" s="175">
        <v>0</v>
      </c>
      <c r="J29" s="142">
        <f t="shared" si="3"/>
        <v>0</v>
      </c>
      <c r="K29" s="235"/>
      <c r="L29" s="181">
        <v>0</v>
      </c>
      <c r="M29" s="235"/>
    </row>
    <row r="30" spans="1:13" ht="12.75">
      <c r="A30" s="225"/>
      <c r="B30" s="216" t="s">
        <v>127</v>
      </c>
      <c r="C30" s="170">
        <v>0</v>
      </c>
      <c r="D30" s="170">
        <v>0</v>
      </c>
      <c r="E30" s="235"/>
      <c r="F30" s="235"/>
      <c r="G30" s="140">
        <f t="shared" si="2"/>
        <v>0</v>
      </c>
      <c r="H30" s="235"/>
      <c r="I30" s="175">
        <v>0</v>
      </c>
      <c r="J30" s="142">
        <f t="shared" si="3"/>
        <v>0</v>
      </c>
      <c r="K30" s="235"/>
      <c r="L30" s="181">
        <v>0</v>
      </c>
      <c r="M30" s="235"/>
    </row>
    <row r="31" spans="1:13" ht="13.5" thickBot="1">
      <c r="A31" s="224"/>
      <c r="B31" s="221" t="s">
        <v>97</v>
      </c>
      <c r="C31" s="235"/>
      <c r="D31" s="235"/>
      <c r="E31" s="179">
        <v>0</v>
      </c>
      <c r="F31" s="170">
        <v>0</v>
      </c>
      <c r="G31" s="235"/>
      <c r="H31" s="163">
        <f>F31-E31</f>
        <v>0</v>
      </c>
      <c r="I31" s="180">
        <v>0</v>
      </c>
      <c r="J31" s="235"/>
      <c r="K31" s="159">
        <f>I31*H31+E31</f>
        <v>0</v>
      </c>
      <c r="L31" s="235"/>
      <c r="M31" s="182">
        <v>0</v>
      </c>
    </row>
    <row r="33" ht="12.75">
      <c r="E33" t="s">
        <v>44</v>
      </c>
    </row>
    <row r="34" spans="6:11" ht="12.75">
      <c r="F34" s="160"/>
      <c r="G34" s="160"/>
      <c r="H34" s="160"/>
      <c r="I34" s="161"/>
      <c r="J34" s="160"/>
      <c r="K34" s="160"/>
    </row>
    <row r="35" ht="12.75" hidden="1"/>
    <row r="36" ht="12.75">
      <c r="D36" s="82" t="s">
        <v>119</v>
      </c>
    </row>
    <row r="38" ht="11.25" customHeight="1"/>
  </sheetData>
  <sheetProtection password="F5EE" sheet="1" objects="1" scenarios="1"/>
  <printOptions/>
  <pageMargins left="0.25" right="0.25" top="1" bottom="1" header="0.5" footer="0.5"/>
  <pageSetup horizontalDpi="300" verticalDpi="300" orientation="landscape" scale="95" r:id="rId1"/>
  <headerFooter alignWithMargins="0">
    <oddFooter>&amp;L&amp;4Rev. 7/2012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7.00390625" style="0" customWidth="1"/>
    <col min="2" max="2" width="19.140625" style="0" customWidth="1"/>
    <col min="3" max="3" width="14.421875" style="15" customWidth="1"/>
    <col min="4" max="4" width="11.00390625" style="15" customWidth="1"/>
    <col min="5" max="5" width="10.8515625" style="15" customWidth="1"/>
    <col min="6" max="6" width="7.140625" style="0" customWidth="1"/>
    <col min="7" max="7" width="7.8515625" style="0" customWidth="1"/>
    <col min="8" max="8" width="13.140625" style="101" customWidth="1"/>
    <col min="9" max="9" width="10.8515625" style="101" customWidth="1"/>
    <col min="10" max="10" width="13.28125" style="0" customWidth="1"/>
  </cols>
  <sheetData>
    <row r="1" ht="12.75">
      <c r="C1" s="91" t="s">
        <v>123</v>
      </c>
    </row>
    <row r="2" spans="3:4" ht="12.75">
      <c r="C2" s="232" t="s">
        <v>122</v>
      </c>
      <c r="D2" s="89" t="str">
        <f>'OWNER 1 WORKSHEET'!$K$1</f>
        <v>April 1, 2017 to March 31, 2018</v>
      </c>
    </row>
    <row r="3" ht="12.75">
      <c r="C3" s="189"/>
    </row>
    <row r="4" spans="1:10" ht="13.5" thickBot="1">
      <c r="A4" s="116" t="s">
        <v>70</v>
      </c>
      <c r="B4" s="187" t="str">
        <f>'OWNER 1 WORKSHEET'!B1</f>
        <v>NAME</v>
      </c>
      <c r="G4" s="166"/>
      <c r="H4" s="167"/>
      <c r="I4" s="167"/>
      <c r="J4" s="166"/>
    </row>
    <row r="5" spans="1:7" ht="12.75">
      <c r="A5" s="116" t="s">
        <v>71</v>
      </c>
      <c r="B5" s="187" t="str">
        <f>'OWNER 1 WORKSHEET'!B2</f>
        <v>XXX COUNTY</v>
      </c>
      <c r="G5" s="112" t="s">
        <v>126</v>
      </c>
    </row>
    <row r="6" spans="1:10" ht="13.5" thickBot="1">
      <c r="A6" s="116" t="s">
        <v>111</v>
      </c>
      <c r="B6" s="188">
        <f>'OWNER 1 WORKSHEET'!$K$6</f>
        <v>43220</v>
      </c>
      <c r="G6" s="117"/>
      <c r="H6" s="118"/>
      <c r="I6" s="118"/>
      <c r="J6" s="117"/>
    </row>
    <row r="7" ht="12.75">
      <c r="G7" s="112" t="s">
        <v>126</v>
      </c>
    </row>
    <row r="8" spans="1:10" ht="13.5" thickBot="1">
      <c r="A8" s="227" t="s">
        <v>113</v>
      </c>
      <c r="B8" t="s">
        <v>112</v>
      </c>
      <c r="G8" s="117"/>
      <c r="H8" s="118"/>
      <c r="I8" s="118"/>
      <c r="J8" s="117"/>
    </row>
    <row r="9" spans="1:7" ht="12.75">
      <c r="A9" s="71"/>
      <c r="B9" t="s">
        <v>139</v>
      </c>
      <c r="G9" s="112" t="s">
        <v>126</v>
      </c>
    </row>
    <row r="10" spans="1:10" ht="13.5" thickBot="1">
      <c r="A10" s="86"/>
      <c r="B10" t="s">
        <v>124</v>
      </c>
      <c r="G10" s="117"/>
      <c r="H10" s="119"/>
      <c r="I10" s="118"/>
      <c r="J10" s="117"/>
    </row>
    <row r="11" spans="1:8" ht="12.75">
      <c r="A11" s="86"/>
      <c r="B11" t="s">
        <v>125</v>
      </c>
      <c r="D11" s="89"/>
      <c r="E11" s="105"/>
      <c r="F11" s="82"/>
      <c r="G11" s="112" t="s">
        <v>126</v>
      </c>
      <c r="H11" s="120"/>
    </row>
    <row r="12" spans="4:10" ht="13.5" thickBot="1">
      <c r="D12" s="91"/>
      <c r="E12" s="89"/>
      <c r="F12" s="82"/>
      <c r="G12" s="117"/>
      <c r="H12" s="168"/>
      <c r="I12" s="118"/>
      <c r="J12" s="117"/>
    </row>
    <row r="13" spans="4:8" ht="12.75">
      <c r="D13" s="91"/>
      <c r="E13" s="89"/>
      <c r="F13" s="82"/>
      <c r="G13" s="112" t="s">
        <v>126</v>
      </c>
      <c r="H13" s="120"/>
    </row>
    <row r="14" ht="13.5" thickBot="1"/>
    <row r="15" spans="1:10" ht="12.75">
      <c r="A15" s="2" t="s">
        <v>0</v>
      </c>
      <c r="B15" s="2" t="s">
        <v>1</v>
      </c>
      <c r="C15" s="12" t="s">
        <v>2</v>
      </c>
      <c r="D15" s="12" t="s">
        <v>3</v>
      </c>
      <c r="E15" s="12" t="s">
        <v>4</v>
      </c>
      <c r="F15" s="8"/>
      <c r="G15" s="39" t="s">
        <v>5</v>
      </c>
      <c r="H15" s="92" t="s">
        <v>6</v>
      </c>
      <c r="I15" s="92" t="s">
        <v>7</v>
      </c>
      <c r="J15" s="2" t="s">
        <v>8</v>
      </c>
    </row>
    <row r="16" spans="1:10" ht="12.75">
      <c r="A16" s="3"/>
      <c r="B16" s="3"/>
      <c r="C16" s="13" t="s">
        <v>9</v>
      </c>
      <c r="D16" s="13" t="s">
        <v>10</v>
      </c>
      <c r="E16" s="13" t="s">
        <v>10</v>
      </c>
      <c r="F16" s="36" t="s">
        <v>11</v>
      </c>
      <c r="G16" s="37"/>
      <c r="H16" s="93" t="s">
        <v>12</v>
      </c>
      <c r="I16" s="93" t="s">
        <v>13</v>
      </c>
      <c r="J16" s="3"/>
    </row>
    <row r="17" spans="1:10" ht="12.75">
      <c r="A17" s="226" t="s">
        <v>14</v>
      </c>
      <c r="B17" s="4" t="s">
        <v>15</v>
      </c>
      <c r="C17" s="34" t="s">
        <v>16</v>
      </c>
      <c r="D17" s="34" t="s">
        <v>17</v>
      </c>
      <c r="E17" s="34" t="s">
        <v>18</v>
      </c>
      <c r="F17" s="38" t="s">
        <v>19</v>
      </c>
      <c r="G17" s="37"/>
      <c r="H17" s="94" t="s">
        <v>20</v>
      </c>
      <c r="I17" s="93" t="s">
        <v>21</v>
      </c>
      <c r="J17" s="3"/>
    </row>
    <row r="18" spans="1:10" ht="13.5" thickBot="1">
      <c r="A18" s="201" t="str">
        <f>'OWNER 1 WORKSHEET'!B3</f>
        <v>OWNER 1</v>
      </c>
      <c r="B18" s="5"/>
      <c r="C18" s="35" t="s">
        <v>22</v>
      </c>
      <c r="D18" s="21"/>
      <c r="E18" s="21"/>
      <c r="F18" s="9"/>
      <c r="G18" s="10"/>
      <c r="H18" s="95"/>
      <c r="I18" s="95"/>
      <c r="J18" s="5"/>
    </row>
    <row r="19" spans="1:10" ht="12.75">
      <c r="A19" s="202" t="str">
        <f>'OWNER 1 WORKSHEET'!B4</f>
        <v>OWNER</v>
      </c>
      <c r="B19" s="22" t="s">
        <v>23</v>
      </c>
      <c r="C19" s="190">
        <f>'OWNER 1 WORKSHEET'!K10</f>
        <v>0</v>
      </c>
      <c r="D19" s="191"/>
      <c r="E19" s="191"/>
      <c r="F19" s="192"/>
      <c r="G19" s="193">
        <f>'OWNER 1 WORKSHEET'!J10</f>
        <v>0</v>
      </c>
      <c r="H19" s="96">
        <f aca="true" t="shared" si="0" ref="H19:H31">ROUND(C19*G19,2)</f>
        <v>0</v>
      </c>
      <c r="I19" s="96">
        <f aca="true" t="shared" si="1" ref="I19:I31">ROUND(H19*0.1,2)</f>
        <v>0</v>
      </c>
      <c r="J19" s="23"/>
    </row>
    <row r="20" spans="1:10" ht="12.75">
      <c r="A20" s="202" t="str">
        <f>'OWNER 1 WORKSHEET'!B5</f>
        <v>ADDRESS</v>
      </c>
      <c r="B20" s="22" t="s">
        <v>24</v>
      </c>
      <c r="C20" s="194">
        <f>'OWNER 1 WORKSHEET'!K11</f>
        <v>0</v>
      </c>
      <c r="D20" s="191"/>
      <c r="E20" s="191"/>
      <c r="F20" s="192"/>
      <c r="G20" s="193">
        <f>'OWNER 1 WORKSHEET'!J11</f>
        <v>0</v>
      </c>
      <c r="H20" s="96">
        <f t="shared" si="0"/>
        <v>0</v>
      </c>
      <c r="I20" s="96">
        <f t="shared" si="1"/>
        <v>0</v>
      </c>
      <c r="J20" s="23"/>
    </row>
    <row r="21" spans="1:10" ht="13.5" thickBot="1">
      <c r="A21" s="203" t="str">
        <f>'OWNER 1 WORKSHEET'!B6</f>
        <v>TOWN, STATE, ZIP</v>
      </c>
      <c r="B21" s="22" t="s">
        <v>25</v>
      </c>
      <c r="C21" s="194">
        <f>'OWNER 1 WORKSHEET'!K12</f>
        <v>0</v>
      </c>
      <c r="D21" s="191"/>
      <c r="E21" s="191"/>
      <c r="F21" s="192"/>
      <c r="G21" s="193">
        <f>'OWNER 1 WORKSHEET'!J12</f>
        <v>0</v>
      </c>
      <c r="H21" s="96">
        <f t="shared" si="0"/>
        <v>0</v>
      </c>
      <c r="I21" s="96">
        <f t="shared" si="1"/>
        <v>0</v>
      </c>
      <c r="J21" s="22" t="s">
        <v>26</v>
      </c>
    </row>
    <row r="22" spans="1:10" ht="12.75">
      <c r="A22" s="228" t="s">
        <v>114</v>
      </c>
      <c r="B22" s="90" t="s">
        <v>28</v>
      </c>
      <c r="C22" s="194">
        <f>'OWNER 1 WORKSHEET'!K13</f>
        <v>0</v>
      </c>
      <c r="D22" s="191"/>
      <c r="E22" s="191"/>
      <c r="F22" s="192"/>
      <c r="G22" s="193">
        <f>'OWNER 1 WORKSHEET'!J13</f>
        <v>0</v>
      </c>
      <c r="H22" s="96">
        <f t="shared" si="0"/>
        <v>0</v>
      </c>
      <c r="I22" s="96">
        <f t="shared" si="1"/>
        <v>0</v>
      </c>
      <c r="J22" s="22" t="s">
        <v>29</v>
      </c>
    </row>
    <row r="23" spans="1:10" ht="13.5" thickBot="1">
      <c r="A23" s="202">
        <f>'OWNER 1 WORKSHEET'!$K$3</f>
        <v>1</v>
      </c>
      <c r="B23" s="22" t="s">
        <v>30</v>
      </c>
      <c r="C23" s="194">
        <f>'OWNER 1 WORKSHEET'!K14</f>
        <v>0</v>
      </c>
      <c r="D23" s="191"/>
      <c r="E23" s="191"/>
      <c r="F23" s="192"/>
      <c r="G23" s="193">
        <f>'OWNER 1 WORKSHEET'!J14</f>
        <v>0</v>
      </c>
      <c r="H23" s="96">
        <f t="shared" si="0"/>
        <v>0</v>
      </c>
      <c r="I23" s="96">
        <f t="shared" si="1"/>
        <v>0</v>
      </c>
      <c r="J23" s="22" t="s">
        <v>31</v>
      </c>
    </row>
    <row r="24" spans="1:10" ht="12.75">
      <c r="A24" s="2" t="s">
        <v>27</v>
      </c>
      <c r="B24" s="22" t="s">
        <v>32</v>
      </c>
      <c r="C24" s="194">
        <f>'OWNER 1 WORKSHEET'!K15</f>
        <v>0</v>
      </c>
      <c r="D24" s="191"/>
      <c r="E24" s="191"/>
      <c r="F24" s="192"/>
      <c r="G24" s="193">
        <f>'OWNER 1 WORKSHEET'!J15</f>
        <v>0</v>
      </c>
      <c r="H24" s="96">
        <f t="shared" si="0"/>
        <v>0</v>
      </c>
      <c r="I24" s="96">
        <f t="shared" si="1"/>
        <v>0</v>
      </c>
      <c r="J24" s="22" t="s">
        <v>33</v>
      </c>
    </row>
    <row r="25" spans="1:10" ht="12.75">
      <c r="A25" s="4" t="s">
        <v>34</v>
      </c>
      <c r="B25" s="22" t="s">
        <v>35</v>
      </c>
      <c r="C25" s="194">
        <f>'OWNER 1 WORKSHEET'!K16</f>
        <v>0</v>
      </c>
      <c r="D25" s="191"/>
      <c r="E25" s="191"/>
      <c r="F25" s="192"/>
      <c r="G25" s="193">
        <f>'OWNER 1 WORKSHEET'!J16</f>
        <v>0</v>
      </c>
      <c r="H25" s="96">
        <f t="shared" si="0"/>
        <v>0</v>
      </c>
      <c r="I25" s="96">
        <f t="shared" si="1"/>
        <v>0</v>
      </c>
      <c r="J25" s="22" t="s">
        <v>36</v>
      </c>
    </row>
    <row r="26" spans="1:10" ht="12.75">
      <c r="A26" s="4" t="s">
        <v>37</v>
      </c>
      <c r="B26" s="22" t="s">
        <v>38</v>
      </c>
      <c r="C26" s="194">
        <f>'OWNER 1 WORKSHEET'!K17</f>
        <v>0</v>
      </c>
      <c r="D26" s="191"/>
      <c r="E26" s="191"/>
      <c r="F26" s="192"/>
      <c r="G26" s="193">
        <f>'OWNER 1 WORKSHEET'!J17</f>
        <v>0</v>
      </c>
      <c r="H26" s="96">
        <f t="shared" si="0"/>
        <v>0</v>
      </c>
      <c r="I26" s="96">
        <f t="shared" si="1"/>
        <v>0</v>
      </c>
      <c r="J26" s="25"/>
    </row>
    <row r="27" spans="1:11" ht="12.75">
      <c r="A27" s="3"/>
      <c r="B27" s="22" t="s">
        <v>39</v>
      </c>
      <c r="C27" s="194">
        <f>'OWNER 1 WORKSHEET'!K18</f>
        <v>0</v>
      </c>
      <c r="D27" s="191"/>
      <c r="E27" s="191"/>
      <c r="F27" s="192"/>
      <c r="G27" s="193">
        <f>'OWNER 1 WORKSHEET'!J18</f>
        <v>0</v>
      </c>
      <c r="H27" s="96">
        <f t="shared" si="0"/>
        <v>0</v>
      </c>
      <c r="I27" s="96">
        <f t="shared" si="1"/>
        <v>0</v>
      </c>
      <c r="J27" s="25"/>
      <c r="K27" s="16"/>
    </row>
    <row r="28" spans="1:10" ht="13.5" thickBot="1">
      <c r="A28" s="226" t="s">
        <v>99</v>
      </c>
      <c r="B28" s="22" t="s">
        <v>141</v>
      </c>
      <c r="C28" s="194">
        <f>'OWNER 1 WORKSHEET'!K19</f>
        <v>0</v>
      </c>
      <c r="D28" s="191"/>
      <c r="E28" s="191"/>
      <c r="F28" s="192"/>
      <c r="G28" s="193">
        <f>'OWNER 1 WORKSHEET'!J19</f>
        <v>0</v>
      </c>
      <c r="H28" s="96">
        <f t="shared" si="0"/>
        <v>0</v>
      </c>
      <c r="I28" s="96">
        <f t="shared" si="1"/>
        <v>0</v>
      </c>
      <c r="J28" s="22"/>
    </row>
    <row r="29" spans="1:10" ht="12.75">
      <c r="A29" s="204" t="str">
        <f>'OWNER 1 WORKSHEET'!$K$4</f>
        <v>000-0000-000</v>
      </c>
      <c r="B29" s="22" t="s">
        <v>142</v>
      </c>
      <c r="C29" s="194">
        <f>'OWNER 1 WORKSHEET'!K20</f>
        <v>0</v>
      </c>
      <c r="D29" s="191"/>
      <c r="E29" s="191"/>
      <c r="F29" s="192"/>
      <c r="G29" s="193">
        <f>'OWNER 1 WORKSHEET'!J20</f>
        <v>0</v>
      </c>
      <c r="H29" s="96">
        <f t="shared" si="0"/>
        <v>0</v>
      </c>
      <c r="I29" s="96">
        <f t="shared" si="1"/>
        <v>0</v>
      </c>
      <c r="J29" s="26"/>
    </row>
    <row r="30" spans="1:10" ht="12.75">
      <c r="A30" s="19"/>
      <c r="B30" s="109" t="s">
        <v>50</v>
      </c>
      <c r="C30" s="194">
        <f>'OWNER 1 WORKSHEET'!K21</f>
        <v>0</v>
      </c>
      <c r="D30" s="191"/>
      <c r="E30" s="191"/>
      <c r="F30" s="192"/>
      <c r="G30" s="193">
        <f>'OWNER 1 WORKSHEET'!J21</f>
        <v>0</v>
      </c>
      <c r="H30" s="96">
        <f t="shared" si="0"/>
        <v>0</v>
      </c>
      <c r="I30" s="96">
        <f t="shared" si="1"/>
        <v>0</v>
      </c>
      <c r="J30" s="24"/>
    </row>
    <row r="31" spans="1:10" ht="13.5" thickBot="1">
      <c r="A31" s="19"/>
      <c r="B31" s="109" t="s">
        <v>50</v>
      </c>
      <c r="C31" s="194">
        <f>'OWNER 1 WORKSHEET'!K22</f>
        <v>0</v>
      </c>
      <c r="D31" s="191"/>
      <c r="E31" s="191"/>
      <c r="F31" s="195"/>
      <c r="G31" s="196">
        <f>'OWNER 1 WORKSHEET'!J22</f>
        <v>0</v>
      </c>
      <c r="H31" s="96">
        <f t="shared" si="0"/>
        <v>0</v>
      </c>
      <c r="I31" s="96">
        <f t="shared" si="1"/>
        <v>0</v>
      </c>
      <c r="J31" s="24"/>
    </row>
    <row r="32" spans="1:10" ht="13.5" thickBot="1">
      <c r="A32" s="17"/>
      <c r="B32" s="22"/>
      <c r="C32" s="106"/>
      <c r="D32" s="20"/>
      <c r="E32" s="20"/>
      <c r="F32" s="29" t="s">
        <v>17</v>
      </c>
      <c r="G32" s="103" t="s">
        <v>18</v>
      </c>
      <c r="H32" s="97"/>
      <c r="I32" s="97"/>
      <c r="J32" s="115">
        <f>$I$40</f>
        <v>0</v>
      </c>
    </row>
    <row r="33" spans="1:10" ht="12.75">
      <c r="A33" s="2" t="s">
        <v>40</v>
      </c>
      <c r="B33" s="22" t="s">
        <v>28</v>
      </c>
      <c r="C33" s="106"/>
      <c r="D33" s="210">
        <f>'OWNER 1 WORKSHEET'!L25</f>
        <v>0</v>
      </c>
      <c r="E33" s="210"/>
      <c r="F33" s="197">
        <f>'OWNER 1 WORKSHEET'!J25</f>
        <v>0</v>
      </c>
      <c r="G33" s="197"/>
      <c r="H33" s="96">
        <f aca="true" t="shared" si="2" ref="H33:H39">ROUND(D33*F33+E33*G33,2)</f>
        <v>0</v>
      </c>
      <c r="I33" s="96">
        <f aca="true" t="shared" si="3" ref="I33:I39">ROUND(H33*0.1,2)</f>
        <v>0</v>
      </c>
      <c r="J33" s="24"/>
    </row>
    <row r="34" spans="1:10" ht="13.5" thickBot="1">
      <c r="A34" s="6"/>
      <c r="B34" s="22" t="s">
        <v>41</v>
      </c>
      <c r="C34" s="107"/>
      <c r="D34" s="210">
        <f>'OWNER 1 WORKSHEET'!L26</f>
        <v>0</v>
      </c>
      <c r="E34" s="210"/>
      <c r="F34" s="197">
        <f>'OWNER 1 WORKSHEET'!J26</f>
        <v>0</v>
      </c>
      <c r="G34" s="198"/>
      <c r="H34" s="96">
        <f t="shared" si="2"/>
        <v>0</v>
      </c>
      <c r="I34" s="96">
        <f t="shared" si="3"/>
        <v>0</v>
      </c>
      <c r="J34" s="23"/>
    </row>
    <row r="35" spans="1:10" ht="12.75">
      <c r="A35" s="226" t="s">
        <v>42</v>
      </c>
      <c r="B35" s="22" t="s">
        <v>43</v>
      </c>
      <c r="C35" s="106"/>
      <c r="D35" s="210">
        <f>'OWNER 1 WORKSHEET'!L27</f>
        <v>0</v>
      </c>
      <c r="E35" s="210"/>
      <c r="F35" s="197">
        <f>'OWNER 1 WORKSHEET'!J27</f>
        <v>0</v>
      </c>
      <c r="G35" s="198"/>
      <c r="H35" s="96">
        <f t="shared" si="2"/>
        <v>0</v>
      </c>
      <c r="I35" s="96">
        <f t="shared" si="3"/>
        <v>0</v>
      </c>
      <c r="J35" s="27"/>
    </row>
    <row r="36" spans="1:10" ht="12.75">
      <c r="A36" s="6"/>
      <c r="B36" s="22" t="s">
        <v>24</v>
      </c>
      <c r="C36" s="106"/>
      <c r="D36" s="211">
        <f>'OWNER 1 WORKSHEET'!L28</f>
        <v>0</v>
      </c>
      <c r="E36" s="212"/>
      <c r="F36" s="197">
        <f>'OWNER 1 WORKSHEET'!J28</f>
        <v>0</v>
      </c>
      <c r="G36" s="198"/>
      <c r="H36" s="96">
        <f t="shared" si="2"/>
        <v>0</v>
      </c>
      <c r="I36" s="96">
        <f t="shared" si="3"/>
        <v>0</v>
      </c>
      <c r="J36" s="30" t="s">
        <v>44</v>
      </c>
    </row>
    <row r="37" spans="1:10" ht="12.75">
      <c r="A37" s="204" t="str">
        <f>'OWNER 1 WORKSHEET'!$K$5</f>
        <v>02-000-000-T</v>
      </c>
      <c r="B37" s="22" t="s">
        <v>143</v>
      </c>
      <c r="C37" s="106"/>
      <c r="D37" s="210">
        <f>'OWNER 1 WORKSHEET'!L29</f>
        <v>0</v>
      </c>
      <c r="E37" s="212"/>
      <c r="F37" s="197">
        <f>'OWNER 1 WORKSHEET'!J29</f>
        <v>0</v>
      </c>
      <c r="G37" s="198"/>
      <c r="H37" s="96">
        <f t="shared" si="2"/>
        <v>0</v>
      </c>
      <c r="I37" s="96">
        <f t="shared" si="3"/>
        <v>0</v>
      </c>
      <c r="J37" s="31" t="s">
        <v>44</v>
      </c>
    </row>
    <row r="38" spans="1:10" ht="12.75">
      <c r="A38" s="7"/>
      <c r="B38" s="22" t="s">
        <v>127</v>
      </c>
      <c r="C38" s="106"/>
      <c r="D38" s="210">
        <f>'OWNER 1 WORKSHEET'!L30</f>
        <v>0</v>
      </c>
      <c r="E38" s="210"/>
      <c r="F38" s="197">
        <f>'OWNER 1 WORKSHEET'!J30</f>
        <v>0</v>
      </c>
      <c r="G38" s="198"/>
      <c r="H38" s="96">
        <f t="shared" si="2"/>
        <v>0</v>
      </c>
      <c r="I38" s="96">
        <f t="shared" si="3"/>
        <v>0</v>
      </c>
      <c r="J38" s="28" t="s">
        <v>44</v>
      </c>
    </row>
    <row r="39" spans="1:10" ht="13.5" thickBot="1">
      <c r="A39" s="6"/>
      <c r="B39" s="22" t="s">
        <v>45</v>
      </c>
      <c r="C39" s="106"/>
      <c r="D39" s="213"/>
      <c r="E39" s="213">
        <f>'OWNER 1 WORKSHEET'!M31</f>
        <v>0</v>
      </c>
      <c r="F39" s="199"/>
      <c r="G39" s="200">
        <f>'OWNER 1 WORKSHEET'!K31</f>
        <v>0</v>
      </c>
      <c r="H39" s="96">
        <f t="shared" si="2"/>
        <v>0</v>
      </c>
      <c r="I39" s="96">
        <f t="shared" si="3"/>
        <v>0</v>
      </c>
      <c r="J39" s="32" t="s">
        <v>44</v>
      </c>
    </row>
    <row r="40" spans="1:10" ht="13.5" thickBot="1">
      <c r="A40" s="11"/>
      <c r="B40" s="23"/>
      <c r="C40" s="106"/>
      <c r="D40" s="108"/>
      <c r="E40" s="108"/>
      <c r="F40" s="102"/>
      <c r="G40" s="104"/>
      <c r="H40" s="98">
        <f>SUM(H19:H39)</f>
        <v>0</v>
      </c>
      <c r="I40" s="96">
        <f>SUM(I19:I39)</f>
        <v>0</v>
      </c>
      <c r="J40" s="33"/>
    </row>
    <row r="41" spans="1:10" ht="12.75">
      <c r="A41" s="1"/>
      <c r="B41" s="1"/>
      <c r="C41" s="14"/>
      <c r="D41" s="14"/>
      <c r="E41" s="14"/>
      <c r="F41" s="1"/>
      <c r="G41" s="1"/>
      <c r="H41" s="99"/>
      <c r="I41" s="100"/>
      <c r="J41" s="1"/>
    </row>
    <row r="42" spans="1:10" ht="12.75">
      <c r="A42" s="76"/>
      <c r="B42" s="114"/>
      <c r="C42" s="14"/>
      <c r="D42" s="14"/>
      <c r="E42" s="14"/>
      <c r="F42" s="1"/>
      <c r="G42" s="1"/>
      <c r="H42" s="99"/>
      <c r="I42" s="99"/>
      <c r="J42" s="1"/>
    </row>
    <row r="43" spans="1:10" ht="12.75">
      <c r="A43" s="1"/>
      <c r="B43" s="1"/>
      <c r="C43" s="14"/>
      <c r="D43" s="14"/>
      <c r="E43" s="14"/>
      <c r="F43" s="1"/>
      <c r="G43" s="1"/>
      <c r="H43" s="99"/>
      <c r="I43" s="99"/>
      <c r="J43" s="1"/>
    </row>
    <row r="44" spans="1:10" ht="12.75">
      <c r="A44" s="1"/>
      <c r="B44" s="1"/>
      <c r="C44" s="14"/>
      <c r="D44" s="14"/>
      <c r="E44" s="14"/>
      <c r="F44" s="1"/>
      <c r="G44" s="1"/>
      <c r="H44" s="99"/>
      <c r="I44" s="99"/>
      <c r="J44" s="1"/>
    </row>
    <row r="45" spans="1:10" ht="12.75">
      <c r="A45" s="1"/>
      <c r="B45" s="1"/>
      <c r="C45" s="14"/>
      <c r="D45" s="14"/>
      <c r="E45" s="14"/>
      <c r="F45" s="1"/>
      <c r="G45" s="1"/>
      <c r="H45" s="99"/>
      <c r="I45" s="99"/>
      <c r="J45" s="1"/>
    </row>
    <row r="46" spans="1:10" ht="12.75">
      <c r="A46" s="1"/>
      <c r="B46" s="1"/>
      <c r="C46" s="14"/>
      <c r="D46" s="14"/>
      <c r="E46" s="14"/>
      <c r="F46" s="1"/>
      <c r="G46" s="1"/>
      <c r="H46" s="99"/>
      <c r="I46" s="99"/>
      <c r="J46" s="1"/>
    </row>
    <row r="47" spans="1:10" ht="12.75">
      <c r="A47" s="1"/>
      <c r="B47" s="1"/>
      <c r="C47" s="14"/>
      <c r="D47" s="14"/>
      <c r="E47" s="14"/>
      <c r="F47" s="1"/>
      <c r="G47" s="1"/>
      <c r="H47" s="99"/>
      <c r="I47" s="99"/>
      <c r="J47" s="1"/>
    </row>
    <row r="48" spans="1:10" ht="12.75">
      <c r="A48" s="1"/>
      <c r="B48" s="1"/>
      <c r="C48" s="14"/>
      <c r="D48" s="14"/>
      <c r="E48" s="14"/>
      <c r="F48" s="1"/>
      <c r="G48" s="1"/>
      <c r="H48" s="99"/>
      <c r="I48" s="99"/>
      <c r="J48" s="1"/>
    </row>
    <row r="49" spans="1:10" ht="12.75">
      <c r="A49" s="1"/>
      <c r="B49" s="1"/>
      <c r="C49" s="14"/>
      <c r="D49" s="14"/>
      <c r="E49" s="14"/>
      <c r="F49" s="1"/>
      <c r="G49" s="1"/>
      <c r="H49" s="99"/>
      <c r="I49" s="99"/>
      <c r="J49" s="1"/>
    </row>
    <row r="50" spans="1:10" ht="12.75">
      <c r="A50" s="1"/>
      <c r="B50" s="1"/>
      <c r="C50" s="14"/>
      <c r="D50" s="14"/>
      <c r="E50" s="14"/>
      <c r="F50" s="1"/>
      <c r="G50" s="1"/>
      <c r="H50" s="99"/>
      <c r="I50" s="99"/>
      <c r="J50" s="1"/>
    </row>
    <row r="51" spans="1:10" ht="12.75">
      <c r="A51" s="1"/>
      <c r="B51" s="1"/>
      <c r="C51" s="14"/>
      <c r="D51" s="14"/>
      <c r="E51" s="14"/>
      <c r="F51" s="1"/>
      <c r="G51" s="1"/>
      <c r="H51" s="99"/>
      <c r="I51" s="99"/>
      <c r="J51" s="1"/>
    </row>
    <row r="52" spans="1:10" ht="12.75">
      <c r="A52" s="1"/>
      <c r="B52" s="1"/>
      <c r="C52" s="14"/>
      <c r="D52" s="14"/>
      <c r="E52" s="14"/>
      <c r="F52" s="1"/>
      <c r="G52" s="1"/>
      <c r="H52" s="99"/>
      <c r="I52" s="99"/>
      <c r="J52" s="1"/>
    </row>
    <row r="53" spans="1:9" ht="12.75">
      <c r="A53" s="1"/>
      <c r="B53" s="1"/>
      <c r="C53" s="14"/>
      <c r="D53" s="14"/>
      <c r="E53" s="14"/>
      <c r="F53" s="1"/>
      <c r="G53" s="1"/>
      <c r="H53" s="99"/>
      <c r="I53" s="99"/>
    </row>
  </sheetData>
  <sheetProtection password="F5EE" sheet="1"/>
  <printOptions verticalCentered="1"/>
  <pageMargins left="0.25" right="0.25" top="0.25" bottom="0.5" header="0" footer="0.25"/>
  <pageSetup horizontalDpi="300" verticalDpi="300" orientation="landscape" r:id="rId1"/>
  <headerFooter alignWithMargins="0">
    <oddFooter>&amp;L&amp;4REV. 10.2012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421875" style="0" customWidth="1"/>
    <col min="2" max="2" width="38.140625" style="0" customWidth="1"/>
    <col min="3" max="3" width="23.00390625" style="40" customWidth="1"/>
    <col min="4" max="4" width="21.421875" style="40" customWidth="1"/>
    <col min="5" max="5" width="23.00390625" style="0" customWidth="1"/>
    <col min="6" max="6" width="5.8515625" style="0" customWidth="1"/>
    <col min="7" max="7" width="12.28125" style="0" customWidth="1"/>
    <col min="8" max="8" width="6.28125" style="0" customWidth="1"/>
    <col min="9" max="9" width="10.00390625" style="0" customWidth="1"/>
  </cols>
  <sheetData>
    <row r="1" spans="2:9" ht="15.75">
      <c r="B1" s="41"/>
      <c r="C1" s="43" t="s">
        <v>51</v>
      </c>
      <c r="D1" s="43"/>
      <c r="E1" s="44"/>
      <c r="F1" s="48"/>
      <c r="G1" s="49"/>
      <c r="H1" s="50"/>
      <c r="I1" s="51"/>
    </row>
    <row r="2" spans="2:9" ht="15.75">
      <c r="B2" s="41"/>
      <c r="C2" s="43" t="s">
        <v>129</v>
      </c>
      <c r="D2" s="43"/>
      <c r="E2" s="44"/>
      <c r="F2" s="48"/>
      <c r="G2" s="49"/>
      <c r="H2" s="50"/>
      <c r="I2" s="51"/>
    </row>
    <row r="3" spans="2:9" ht="12.75">
      <c r="B3" s="44"/>
      <c r="C3" s="233">
        <f>'OWNER 1 WORKSHEET'!$K$6</f>
        <v>43220</v>
      </c>
      <c r="D3" s="44"/>
      <c r="E3" s="44"/>
      <c r="F3" s="52"/>
      <c r="G3" s="49"/>
      <c r="H3" s="50"/>
      <c r="I3" s="53"/>
    </row>
    <row r="4" spans="2:9" ht="15.75">
      <c r="B4" s="45"/>
      <c r="C4" s="64" t="s">
        <v>52</v>
      </c>
      <c r="D4" s="44"/>
      <c r="E4" s="44"/>
      <c r="F4" s="52"/>
      <c r="G4" s="54"/>
      <c r="H4" s="49"/>
      <c r="I4" s="53"/>
    </row>
    <row r="5" spans="2:9" ht="15.75">
      <c r="B5" s="45"/>
      <c r="C5" s="63"/>
      <c r="D5" s="44"/>
      <c r="E5" s="44"/>
      <c r="F5" s="52"/>
      <c r="G5" s="54"/>
      <c r="H5" s="49"/>
      <c r="I5" s="53"/>
    </row>
    <row r="6" spans="2:9" ht="15.75">
      <c r="B6" s="111" t="str">
        <f>'OWNER 1 CERTIFICATION'!$B$5</f>
        <v>XXX COUNTY</v>
      </c>
      <c r="C6" s="63"/>
      <c r="D6" s="44"/>
      <c r="E6" s="44"/>
      <c r="F6" s="52"/>
      <c r="G6" s="54"/>
      <c r="H6" s="49"/>
      <c r="I6" s="53"/>
    </row>
    <row r="7" spans="2:9" ht="15.75">
      <c r="B7" s="45"/>
      <c r="C7" s="63"/>
      <c r="D7" s="44"/>
      <c r="E7" s="44"/>
      <c r="F7" s="52"/>
      <c r="G7" s="54"/>
      <c r="H7" s="49"/>
      <c r="I7" s="53"/>
    </row>
    <row r="8" spans="2:9" ht="15">
      <c r="B8" s="110" t="s">
        <v>109</v>
      </c>
      <c r="C8" s="63"/>
      <c r="D8" s="78" t="str">
        <f>'OWNER 1 CERTIFICATION'!$B$4</f>
        <v>NAME</v>
      </c>
      <c r="E8" s="66" t="s">
        <v>58</v>
      </c>
      <c r="F8" s="52"/>
      <c r="G8" s="54"/>
      <c r="H8" s="49"/>
      <c r="I8" s="53"/>
    </row>
    <row r="9" spans="2:9" ht="15.75">
      <c r="B9" s="45"/>
      <c r="C9" s="63"/>
      <c r="D9" s="44"/>
      <c r="E9" s="44"/>
      <c r="F9" s="52"/>
      <c r="G9" s="54"/>
      <c r="H9" s="49"/>
      <c r="I9" s="53"/>
    </row>
    <row r="10" spans="2:9" ht="15">
      <c r="B10" s="110" t="s">
        <v>56</v>
      </c>
      <c r="C10" s="63"/>
      <c r="D10" s="44"/>
      <c r="E10" s="44"/>
      <c r="F10" s="52"/>
      <c r="G10" s="54"/>
      <c r="H10" s="49"/>
      <c r="I10" s="53"/>
    </row>
    <row r="11" spans="2:9" s="71" customFormat="1" ht="15">
      <c r="B11" s="110" t="s">
        <v>130</v>
      </c>
      <c r="C11" s="67"/>
      <c r="D11" s="68"/>
      <c r="E11" s="68"/>
      <c r="F11" s="69"/>
      <c r="G11" s="70"/>
      <c r="H11" s="70"/>
      <c r="I11" s="69"/>
    </row>
    <row r="12" spans="2:9" s="71" customFormat="1" ht="15.75">
      <c r="B12" s="110" t="s">
        <v>53</v>
      </c>
      <c r="C12" s="75">
        <f>E38</f>
        <v>0</v>
      </c>
      <c r="D12" s="110" t="s">
        <v>57</v>
      </c>
      <c r="E12" s="68"/>
      <c r="F12" s="69"/>
      <c r="G12" s="70"/>
      <c r="H12" s="70"/>
      <c r="I12" s="69"/>
    </row>
    <row r="13" spans="2:9" s="71" customFormat="1" ht="15">
      <c r="B13" s="110" t="s">
        <v>131</v>
      </c>
      <c r="C13" s="67"/>
      <c r="D13" s="66"/>
      <c r="E13" s="68"/>
      <c r="F13" s="69"/>
      <c r="G13" s="70"/>
      <c r="H13" s="70"/>
      <c r="I13" s="69"/>
    </row>
    <row r="14" spans="2:9" s="71" customFormat="1" ht="15">
      <c r="B14" s="110" t="s">
        <v>134</v>
      </c>
      <c r="C14" s="67"/>
      <c r="D14" s="66"/>
      <c r="E14" s="68"/>
      <c r="F14" s="69"/>
      <c r="G14" s="70"/>
      <c r="H14" s="70"/>
      <c r="I14" s="69"/>
    </row>
    <row r="15" spans="2:9" s="71" customFormat="1" ht="15">
      <c r="B15" s="110" t="s">
        <v>132</v>
      </c>
      <c r="C15" s="67"/>
      <c r="D15" s="66"/>
      <c r="E15" s="68"/>
      <c r="F15" s="69"/>
      <c r="G15" s="70"/>
      <c r="H15" s="70"/>
      <c r="I15" s="69"/>
    </row>
    <row r="16" spans="2:9" s="71" customFormat="1" ht="15">
      <c r="B16" s="110" t="s">
        <v>133</v>
      </c>
      <c r="C16" s="67"/>
      <c r="D16" s="66"/>
      <c r="E16" s="68"/>
      <c r="F16" s="69"/>
      <c r="G16" s="70"/>
      <c r="H16" s="70"/>
      <c r="I16" s="69"/>
    </row>
    <row r="17" spans="2:9" s="71" customFormat="1" ht="15">
      <c r="B17" s="66"/>
      <c r="C17" s="67"/>
      <c r="D17" s="66"/>
      <c r="E17" s="68"/>
      <c r="F17" s="69"/>
      <c r="G17" s="70"/>
      <c r="H17" s="70"/>
      <c r="I17" s="69"/>
    </row>
    <row r="18" spans="1:9" s="71" customFormat="1" ht="15">
      <c r="A18"/>
      <c r="B18" s="65" t="s">
        <v>54</v>
      </c>
      <c r="C18" s="77" t="str">
        <f>'OWNER 1 CERTIFICATION'!$B$4</f>
        <v>NAME</v>
      </c>
      <c r="D18" s="66"/>
      <c r="E18" s="68"/>
      <c r="F18" s="69"/>
      <c r="G18" s="70"/>
      <c r="H18" s="70"/>
      <c r="I18" s="69"/>
    </row>
    <row r="19" spans="2:9" s="71" customFormat="1" ht="15">
      <c r="B19" s="66"/>
      <c r="C19" s="67"/>
      <c r="D19" s="66"/>
      <c r="E19" s="68"/>
      <c r="F19" s="69"/>
      <c r="G19" s="70"/>
      <c r="H19" s="70"/>
      <c r="I19" s="69"/>
    </row>
    <row r="20" spans="2:9" s="71" customFormat="1" ht="15.75" thickBot="1">
      <c r="B20" s="66"/>
      <c r="C20" s="67"/>
      <c r="D20" s="72"/>
      <c r="E20" s="73"/>
      <c r="F20" s="69"/>
      <c r="G20" s="70"/>
      <c r="H20" s="70"/>
      <c r="I20" s="69"/>
    </row>
    <row r="21" spans="2:9" s="71" customFormat="1" ht="15">
      <c r="B21" s="66"/>
      <c r="C21" s="67"/>
      <c r="D21" s="231" t="str">
        <f>'OWNER 1 CERTIFICATION'!$G$5</f>
        <v>(Selectmen/assessor)</v>
      </c>
      <c r="E21" s="68"/>
      <c r="F21" s="69"/>
      <c r="G21" s="70"/>
      <c r="H21" s="70"/>
      <c r="I21" s="69"/>
    </row>
    <row r="22" spans="2:9" s="71" customFormat="1" ht="15">
      <c r="B22" s="66"/>
      <c r="C22" s="67"/>
      <c r="D22" s="231"/>
      <c r="E22" s="68"/>
      <c r="F22" s="69"/>
      <c r="G22" s="70"/>
      <c r="H22" s="70"/>
      <c r="I22" s="69"/>
    </row>
    <row r="23" spans="2:9" s="71" customFormat="1" ht="15.75" thickBot="1">
      <c r="B23" s="66"/>
      <c r="C23" s="67"/>
      <c r="D23" s="72"/>
      <c r="E23" s="73"/>
      <c r="F23" s="69"/>
      <c r="G23" s="70"/>
      <c r="H23" s="70"/>
      <c r="I23" s="69"/>
    </row>
    <row r="24" spans="2:9" s="71" customFormat="1" ht="15">
      <c r="B24" s="66"/>
      <c r="C24" s="67"/>
      <c r="D24" s="231" t="str">
        <f>'OWNER 1 CERTIFICATION'!$G$7</f>
        <v>(Selectmen/assessor)</v>
      </c>
      <c r="E24" s="74"/>
      <c r="F24" s="69"/>
      <c r="G24" s="70"/>
      <c r="H24" s="70"/>
      <c r="I24" s="69"/>
    </row>
    <row r="25" spans="2:9" s="71" customFormat="1" ht="15">
      <c r="B25" s="66"/>
      <c r="C25" s="67"/>
      <c r="D25" s="231"/>
      <c r="E25" s="74"/>
      <c r="F25" s="69"/>
      <c r="G25" s="70"/>
      <c r="H25" s="70"/>
      <c r="I25" s="69"/>
    </row>
    <row r="26" spans="2:9" s="71" customFormat="1" ht="15.75" thickBot="1">
      <c r="B26" s="66"/>
      <c r="C26" s="67"/>
      <c r="D26" s="72"/>
      <c r="E26" s="73"/>
      <c r="F26" s="69"/>
      <c r="G26" s="70"/>
      <c r="H26" s="70"/>
      <c r="I26" s="69"/>
    </row>
    <row r="27" spans="2:9" s="71" customFormat="1" ht="15">
      <c r="B27" s="66"/>
      <c r="C27" s="67"/>
      <c r="D27" s="231" t="str">
        <f>'OWNER 1 CERTIFICATION'!$G$9</f>
        <v>(Selectmen/assessor)</v>
      </c>
      <c r="E27" s="74"/>
      <c r="F27" s="69"/>
      <c r="G27" s="70"/>
      <c r="H27" s="70"/>
      <c r="I27" s="69"/>
    </row>
    <row r="28" spans="2:9" s="71" customFormat="1" ht="15">
      <c r="B28" s="66"/>
      <c r="C28" s="67"/>
      <c r="D28" s="231"/>
      <c r="E28" s="74"/>
      <c r="F28" s="69"/>
      <c r="G28" s="70"/>
      <c r="H28" s="70"/>
      <c r="I28" s="69"/>
    </row>
    <row r="29" spans="2:9" s="71" customFormat="1" ht="15.75" thickBot="1">
      <c r="B29" s="66"/>
      <c r="C29" s="67"/>
      <c r="D29" s="183"/>
      <c r="E29" s="73"/>
      <c r="F29" s="69"/>
      <c r="G29" s="70"/>
      <c r="H29" s="70"/>
      <c r="I29" s="69"/>
    </row>
    <row r="30" spans="2:9" s="71" customFormat="1" ht="15">
      <c r="B30" s="66"/>
      <c r="C30" s="67"/>
      <c r="D30" s="231" t="str">
        <f>'OWNER 1 CERTIFICATION'!$G$11</f>
        <v>(Selectmen/assessor)</v>
      </c>
      <c r="E30" s="184"/>
      <c r="F30" s="69"/>
      <c r="G30" s="70"/>
      <c r="H30" s="70"/>
      <c r="I30" s="69"/>
    </row>
    <row r="31" spans="2:9" s="71" customFormat="1" ht="15">
      <c r="B31" s="66"/>
      <c r="C31" s="67"/>
      <c r="D31" s="231"/>
      <c r="E31" s="74"/>
      <c r="F31" s="69"/>
      <c r="G31" s="70"/>
      <c r="H31" s="70"/>
      <c r="I31" s="69"/>
    </row>
    <row r="32" spans="2:9" s="71" customFormat="1" ht="15.75" thickBot="1">
      <c r="B32" s="66"/>
      <c r="C32" s="67"/>
      <c r="D32" s="72"/>
      <c r="E32" s="73"/>
      <c r="F32" s="69"/>
      <c r="G32" s="70"/>
      <c r="H32" s="70"/>
      <c r="I32" s="69"/>
    </row>
    <row r="33" spans="2:9" s="71" customFormat="1" ht="15">
      <c r="B33" s="66"/>
      <c r="C33" s="67"/>
      <c r="D33" s="231" t="str">
        <f>'OWNER 1 CERTIFICATION'!$G$13</f>
        <v>(Selectmen/assessor)</v>
      </c>
      <c r="E33" s="74"/>
      <c r="F33" s="69"/>
      <c r="G33" s="70"/>
      <c r="H33" s="70"/>
      <c r="I33" s="69"/>
    </row>
    <row r="34" spans="3:9" s="71" customFormat="1" ht="12.75">
      <c r="C34" s="67"/>
      <c r="E34" s="68"/>
      <c r="F34" s="69"/>
      <c r="G34" s="70"/>
      <c r="H34" s="70"/>
      <c r="I34" s="69"/>
    </row>
    <row r="35" spans="1:9" ht="15.75">
      <c r="A35" s="71"/>
      <c r="D35" s="45" t="s">
        <v>128</v>
      </c>
      <c r="E35" s="205">
        <f>'OWNER 1 CERTIFICATION'!$B$6</f>
        <v>43220</v>
      </c>
      <c r="F35" s="52"/>
      <c r="G35" s="54"/>
      <c r="H35" s="49"/>
      <c r="I35" s="53"/>
    </row>
    <row r="36" spans="1:9" ht="13.5" thickBot="1">
      <c r="A36" s="71"/>
      <c r="B36" s="42"/>
      <c r="C36" s="63"/>
      <c r="D36" s="44"/>
      <c r="E36" s="44"/>
      <c r="F36" s="53"/>
      <c r="G36" s="18"/>
      <c r="H36" s="18"/>
      <c r="I36" s="53"/>
    </row>
    <row r="37" spans="2:9" ht="17.25" thickBot="1" thickTop="1">
      <c r="B37" s="61" t="s">
        <v>46</v>
      </c>
      <c r="C37" s="61" t="s">
        <v>47</v>
      </c>
      <c r="D37" s="62" t="s">
        <v>49</v>
      </c>
      <c r="E37" s="62" t="s">
        <v>136</v>
      </c>
      <c r="F37" s="55"/>
      <c r="G37" s="56"/>
      <c r="H37" s="56"/>
      <c r="I37" s="53"/>
    </row>
    <row r="38" spans="2:9" ht="13.5" thickTop="1">
      <c r="B38" s="59" t="str">
        <f>'OWNER 1 CERTIFICATION'!A18</f>
        <v>OWNER 1</v>
      </c>
      <c r="C38" s="46" t="str">
        <f>'OWNER 1 CERTIFICATION'!$A$29</f>
        <v>000-0000-000</v>
      </c>
      <c r="D38" s="47" t="str">
        <f>'OWNER 1 CERTIFICATION'!$A$37</f>
        <v>02-000-000-T</v>
      </c>
      <c r="E38" s="79">
        <f>'OWNER 1 CERTIFICATION'!$J$32</f>
        <v>0</v>
      </c>
      <c r="F38" s="55"/>
      <c r="G38" s="56"/>
      <c r="H38" s="56"/>
      <c r="I38" s="51"/>
    </row>
    <row r="39" spans="2:9" ht="12.75">
      <c r="B39" s="59" t="str">
        <f>'OWNER 1 CERTIFICATION'!A19</f>
        <v>OWNER</v>
      </c>
      <c r="C39" s="46"/>
      <c r="D39" s="47"/>
      <c r="E39" s="79"/>
      <c r="F39" s="55"/>
      <c r="G39" s="56"/>
      <c r="H39" s="56"/>
      <c r="I39" s="51"/>
    </row>
    <row r="40" spans="2:9" ht="12.75">
      <c r="B40" s="59" t="str">
        <f>'OWNER 1 CERTIFICATION'!A20</f>
        <v>ADDRESS</v>
      </c>
      <c r="C40" s="46"/>
      <c r="D40" s="47"/>
      <c r="E40" s="79"/>
      <c r="F40" s="55"/>
      <c r="G40" s="56"/>
      <c r="H40" s="56"/>
      <c r="I40" s="51"/>
    </row>
    <row r="41" spans="2:9" ht="13.5" thickBot="1">
      <c r="B41" s="60" t="str">
        <f>'OWNER 1 CERTIFICATION'!A21</f>
        <v>TOWN, STATE, ZIP</v>
      </c>
      <c r="C41" s="57"/>
      <c r="D41" s="58"/>
      <c r="E41" s="80"/>
      <c r="F41" s="55"/>
      <c r="G41" s="56"/>
      <c r="H41" s="56"/>
      <c r="I41" s="51"/>
    </row>
    <row r="42" ht="13.5" thickTop="1"/>
    <row r="46" spans="2:5" ht="15.75">
      <c r="B46" s="45" t="s">
        <v>48</v>
      </c>
      <c r="C46" s="205">
        <f>E35+30</f>
        <v>43250</v>
      </c>
      <c r="D46" s="45" t="s">
        <v>135</v>
      </c>
      <c r="E46" s="75">
        <f>E38</f>
        <v>0</v>
      </c>
    </row>
    <row r="47" spans="2:5" ht="15.75">
      <c r="B47" s="45"/>
      <c r="C47" s="205"/>
      <c r="D47" s="45"/>
      <c r="E47" s="75"/>
    </row>
    <row r="48" spans="2:5" ht="15.75">
      <c r="B48" s="45"/>
      <c r="C48" s="205"/>
      <c r="D48" s="45"/>
      <c r="E48" s="75"/>
    </row>
    <row r="49" spans="2:5" ht="15.75">
      <c r="B49" s="45"/>
      <c r="C49" s="205"/>
      <c r="D49" s="45"/>
      <c r="E49" s="75"/>
    </row>
    <row r="51" spans="2:3" ht="12.75">
      <c r="B51" t="s">
        <v>121</v>
      </c>
      <c r="C51" s="86" t="str">
        <f>'OWNER 1 WORKSHEET'!$K$1</f>
        <v>April 1, 2017 to March 31, 2018</v>
      </c>
    </row>
  </sheetData>
  <sheetProtection password="F5EE" sheet="1"/>
  <printOptions/>
  <pageMargins left="0.25" right="0.25" top="0.5" bottom="0.5" header="0" footer="0"/>
  <pageSetup horizontalDpi="300" verticalDpi="300" orientation="portrait" scale="90" r:id="rId1"/>
  <headerFooter alignWithMargins="0">
    <oddFooter>&amp;L&amp;4Rev. 7/2012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9.00390625" style="81" customWidth="1"/>
    <col min="5" max="5" width="13.57421875" style="0" customWidth="1"/>
    <col min="6" max="6" width="11.140625" style="0" customWidth="1"/>
  </cols>
  <sheetData>
    <row r="1" ht="18.75">
      <c r="E1" s="206" t="s">
        <v>108</v>
      </c>
    </row>
    <row r="2" ht="12.75">
      <c r="E2" s="207" t="s">
        <v>104</v>
      </c>
    </row>
    <row r="3" ht="12.75">
      <c r="E3" s="208" t="s">
        <v>105</v>
      </c>
    </row>
    <row r="4" ht="12.75">
      <c r="E4" s="208" t="s">
        <v>106</v>
      </c>
    </row>
    <row r="5" ht="12.75">
      <c r="E5" s="208" t="s">
        <v>107</v>
      </c>
    </row>
    <row r="6" ht="12.75">
      <c r="E6" s="186"/>
    </row>
    <row r="9" spans="2:3" ht="12.75">
      <c r="B9" s="84" t="str">
        <f>'OWNER 1 CERTIFICATION'!A18</f>
        <v>OWNER 1</v>
      </c>
      <c r="C9" s="84"/>
    </row>
    <row r="10" spans="2:3" ht="12.75">
      <c r="B10" s="84" t="str">
        <f>'OWNER 1 CERTIFICATION'!A19</f>
        <v>OWNER</v>
      </c>
      <c r="C10" s="84"/>
    </row>
    <row r="11" spans="2:3" ht="12.75">
      <c r="B11" s="84" t="str">
        <f>'OWNER 1 CERTIFICATION'!A20</f>
        <v>ADDRESS</v>
      </c>
      <c r="C11" s="84"/>
    </row>
    <row r="12" spans="2:3" ht="12.75">
      <c r="B12" s="84" t="str">
        <f>'OWNER 1 CERTIFICATION'!A21</f>
        <v>TOWN, STATE, ZIP</v>
      </c>
      <c r="C12" s="84"/>
    </row>
    <row r="15" ht="15.75">
      <c r="D15" s="83" t="s">
        <v>137</v>
      </c>
    </row>
    <row r="18" spans="1:5" ht="12.75">
      <c r="A18" t="s">
        <v>101</v>
      </c>
      <c r="E18" s="86">
        <f>'OWNER 1 CERTIFICATION'!$A$23</f>
        <v>1</v>
      </c>
    </row>
    <row r="19" ht="12.75">
      <c r="E19" s="86"/>
    </row>
    <row r="20" spans="1:5" ht="12.75">
      <c r="A20" t="s">
        <v>59</v>
      </c>
      <c r="E20" s="86" t="str">
        <f>'OWNER 1 CERTIFICATION'!$A$29</f>
        <v>000-0000-000</v>
      </c>
    </row>
    <row r="21" ht="12.75">
      <c r="E21" s="86"/>
    </row>
    <row r="22" spans="1:5" ht="12.75">
      <c r="A22" t="s">
        <v>138</v>
      </c>
      <c r="E22" s="86" t="str">
        <f>'OWNER 1 CERTIFICATION'!$A$37</f>
        <v>02-000-000-T</v>
      </c>
    </row>
    <row r="23" ht="12.75">
      <c r="E23" s="86"/>
    </row>
    <row r="24" spans="1:5" ht="12.75">
      <c r="A24" t="s">
        <v>60</v>
      </c>
      <c r="E24" s="87">
        <f>'OWNER 1 CERTIFICATION'!$B$6</f>
        <v>43220</v>
      </c>
    </row>
    <row r="25" ht="12.75">
      <c r="E25" s="86"/>
    </row>
    <row r="26" spans="1:5" ht="12.75">
      <c r="A26" t="s">
        <v>61</v>
      </c>
      <c r="E26" s="86"/>
    </row>
    <row r="27" spans="1:5" ht="12.75">
      <c r="A27" t="s">
        <v>62</v>
      </c>
      <c r="E27" s="88">
        <f>'OWNER 1 CERTIFICATION'!$J$32</f>
        <v>0</v>
      </c>
    </row>
    <row r="30" spans="1:9" ht="12.75">
      <c r="A30" s="82" t="s">
        <v>115</v>
      </c>
      <c r="B30" s="82"/>
      <c r="C30" s="82"/>
      <c r="D30" s="85"/>
      <c r="E30" s="82"/>
      <c r="F30" s="209">
        <f>'YIELD TAX WARRANT'!$C$46</f>
        <v>43250</v>
      </c>
      <c r="G30" s="82" t="s">
        <v>63</v>
      </c>
      <c r="H30" s="82"/>
      <c r="I30" s="82"/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7" spans="1:9" ht="12.75">
      <c r="A37" s="229" t="s">
        <v>117</v>
      </c>
      <c r="C37" s="185" t="s">
        <v>100</v>
      </c>
      <c r="D37" s="113"/>
      <c r="E37" s="112"/>
      <c r="F37" s="112"/>
      <c r="G37" s="112"/>
      <c r="H37" s="112"/>
      <c r="I37" s="112"/>
    </row>
    <row r="38" spans="1:9" ht="12.75">
      <c r="A38" s="230" t="s">
        <v>116</v>
      </c>
      <c r="C38" s="112"/>
      <c r="D38" s="113"/>
      <c r="E38" s="112"/>
      <c r="F38" s="112"/>
      <c r="G38" s="112"/>
      <c r="H38" s="112"/>
      <c r="I38" s="112"/>
    </row>
    <row r="40" ht="12.75">
      <c r="E40" t="s">
        <v>67</v>
      </c>
    </row>
    <row r="45" ht="12.75">
      <c r="E45" s="185" t="s">
        <v>110</v>
      </c>
    </row>
    <row r="46" ht="12.75">
      <c r="E46" t="s">
        <v>68</v>
      </c>
    </row>
  </sheetData>
  <sheetProtection password="F5EE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&amp;L&amp;4Rev. 7/2012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Pinkham-Langer</dc:creator>
  <cp:keywords/>
  <dc:description/>
  <cp:lastModifiedBy>Pinkham-Langer, Mary</cp:lastModifiedBy>
  <cp:lastPrinted>2014-01-14T20:23:13Z</cp:lastPrinted>
  <dcterms:created xsi:type="dcterms:W3CDTF">1997-05-29T19:00:12Z</dcterms:created>
  <dcterms:modified xsi:type="dcterms:W3CDTF">2017-08-08T15:31:10Z</dcterms:modified>
  <cp:category/>
  <cp:version/>
  <cp:contentType/>
  <cp:contentStatus/>
</cp:coreProperties>
</file>